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PC\obmen\НАТАШЕНЬКА\ИСХОДЯЩАЯ\2022\СЕНТЯБРЬ\"/>
    </mc:Choice>
  </mc:AlternateContent>
  <bookViews>
    <workbookView xWindow="0" yWindow="0" windowWidth="16380" windowHeight="8190" tabRatio="50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Доходы!$F$61</definedName>
    <definedName name="LAST_CELL" localSheetId="2">Источники!#REF!</definedName>
    <definedName name="LAST_CELL" localSheetId="1">Расходы!$F$206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Доходы!$A$61</definedName>
    <definedName name="REND_1" localSheetId="2">Источники!#REF!</definedName>
    <definedName name="REND_1" localSheetId="1">Расходы!$A$207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27" i="3" l="1"/>
  <c r="E26" i="3"/>
  <c r="E25" i="3"/>
  <c r="E23" i="3"/>
  <c r="E22" i="3"/>
  <c r="E21" i="3"/>
  <c r="D27" i="3" l="1"/>
  <c r="D26" i="3"/>
  <c r="D25" i="3"/>
  <c r="D23" i="3"/>
  <c r="D22" i="3"/>
  <c r="D21" i="3"/>
  <c r="E19" i="3" l="1"/>
  <c r="F19" i="3" s="1"/>
  <c r="F18" i="3" s="1"/>
  <c r="F12" i="3" s="1"/>
  <c r="D19" i="3"/>
  <c r="D18" i="3" s="1"/>
  <c r="D12" i="3" s="1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E18" i="3" l="1"/>
  <c r="E12" i="3" s="1"/>
</calcChain>
</file>

<file path=xl/sharedStrings.xml><?xml version="1.0" encoding="utf-8"?>
<sst xmlns="http://schemas.openxmlformats.org/spreadsheetml/2006/main" count="871" uniqueCount="478">
  <si>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</si>
  <si>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</si>
  <si>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</si>
  <si>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</si>
  <si>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</si>
  <si>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01.09.2022</t>
  </si>
  <si>
    <t xml:space="preserve">             по ОКПО</t>
  </si>
  <si>
    <t>04227166</t>
  </si>
  <si>
    <t>Наименование финансового органа</t>
  </si>
  <si>
    <t>Администрация Владимировского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</si>
  <si>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</si>
  <si>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</si>
  <si>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</si>
  <si>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Владимировское сельское поселение Красносулинского района</t>
  </si>
  <si>
    <t>по ОКТМО</t>
  </si>
  <si>
    <t>60626410</t>
  </si>
  <si>
    <t>Периодичность: месячная</t>
  </si>
  <si>
    <t>Единица измерения: руб.</t>
  </si>
  <si>
    <t xml:space="preserve">             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</si>
  <si>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</si>
  <si>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</si>
  <si>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</si>
  <si>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</si>
  <si>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</si>
  <si>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</si>
  <si>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</si>
  <si>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</si>
  <si>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</si>
  <si>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</si>
  <si>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</si>
  <si>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</si>
  <si>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</si>
  <si>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</si>
  <si>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</si>
  <si>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</si>
  <si>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</si>
  <si>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</si>
  <si>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</si>
  <si>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</si>
  <si>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</si>
  <si>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</si>
  <si>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</si>
  <si>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</si>
  <si>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</si>
  <si>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</si>
  <si>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</si>
  <si>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</si>
  <si>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</si>
  <si>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</si>
  <si>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</si>
  <si>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</si>
  <si>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</si>
  <si>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</si>
  <si>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</si>
  <si>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</si>
  <si>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</si>
  <si>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</si>
  <si>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</si>
  <si>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</si>
  <si>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</si>
  <si>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</si>
  <si>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</si>
  <si>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</si>
  <si>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</si>
  <si>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физических лиц</t>
  </si>
  <si>
    <t>000 10606040000000110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</si>
  <si>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</si>
  <si>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</si>
  <si>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</si>
  <si>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</si>
  <si>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</si>
  <si>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</si>
  <si>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</si>
  <si>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</si>
  <si>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</si>
  <si>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</si>
  <si>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</si>
  <si>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</si>
  <si>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</si>
  <si>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</si>
  <si>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</si>
  <si>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</si>
  <si>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</si>
  <si>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</si>
  <si>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</si>
  <si>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</si>
  <si>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</si>
  <si>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</si>
  <si>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</si>
  <si>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</si>
  <si>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на поддержку мер по обеспечению сбалансированности бюджетов</t>
  </si>
  <si>
    <t>000 20215002000000150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</si>
  <si>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</si>
  <si>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</si>
  <si>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</si>
  <si>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</si>
  <si>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</si>
  <si>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</si>
  <si>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</si>
  <si>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</si>
  <si>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</si>
  <si>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</si>
  <si>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Прочие межбюджетные трансферты, передаваемые бюджетам</t>
  </si>
  <si>
    <t>000 20249999000000150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</si>
  <si>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</si>
  <si>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</si>
  <si>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</si>
  <si>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</si>
  <si>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</si>
  <si>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</si>
  <si>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</si>
  <si>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</si>
  <si>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</si>
  <si>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</si>
  <si>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</si>
  <si>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</si>
  <si>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</si>
  <si>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</si>
  <si>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</si>
  <si>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</si>
  <si>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</si>
  <si>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</si>
  <si>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</si>
  <si>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</si>
  <si>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</si>
  <si>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</si>
  <si>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</si>
  <si>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</si>
  <si>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</si>
  <si>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</si>
  <si>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</si>
  <si>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</si>
  <si>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</si>
  <si>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</si>
  <si>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</si>
  <si>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</si>
  <si>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</si>
  <si>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</si>
  <si>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</si>
  <si>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</si>
  <si>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</si>
  <si>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</si>
  <si>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</si>
  <si>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</si>
  <si>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</si>
  <si>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</si>
  <si>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</si>
  <si>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</si>
  <si>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</si>
  <si>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</si>
  <si>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</si>
  <si>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</si>
  <si>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</si>
  <si>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</si>
  <si>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</si>
  <si>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</si>
  <si>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</si>
  <si>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</si>
  <si>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</si>
  <si>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</si>
  <si>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</si>
  <si>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</si>
  <si>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</si>
  <si>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</si>
  <si>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</si>
  <si>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</si>
  <si>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</si>
  <si>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</si>
  <si>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</si>
  <si>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</si>
  <si>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</si>
  <si>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</si>
  <si>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</si>
  <si>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</si>
  <si>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</si>
  <si>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</si>
  <si>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</si>
  <si>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</si>
  <si>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</si>
  <si>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</si>
  <si>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</si>
  <si>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</si>
  <si>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</si>
  <si>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</si>
  <si>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</si>
  <si>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</si>
  <si>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</si>
  <si>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</si>
  <si>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</si>
  <si>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</si>
  <si>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</si>
  <si>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</si>
  <si>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</si>
  <si>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</si>
  <si>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>Уплата иных платежей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</si>
  <si>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</si>
  <si>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</si>
  <si>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</si>
  <si>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</si>
  <si>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</si>
  <si>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</si>
  <si>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</si>
  <si>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</si>
  <si>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</si>
  <si>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</si>
  <si>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</si>
  <si>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</si>
  <si>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</si>
  <si>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</si>
  <si>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</si>
  <si>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>Подпрограмма "Профилактика терроризма и экстремизма"</t>
  </si>
  <si>
    <t xml:space="preserve">951 0113 0320000000 000 </t>
  </si>
  <si>
    <t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</si>
  <si>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</si>
  <si>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</si>
  <si>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</si>
  <si>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</si>
  <si>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</si>
  <si>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</si>
  <si>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</si>
  <si>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</si>
  <si>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</si>
  <si>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</si>
  <si>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</si>
  <si>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</si>
  <si>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</si>
  <si>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</si>
  <si>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</si>
  <si>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</si>
  <si>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</si>
  <si>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</si>
  <si>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</si>
  <si>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</si>
  <si>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</si>
  <si>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</si>
  <si>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</si>
  <si>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</si>
  <si>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</si>
  <si>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</si>
  <si>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</si>
  <si>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</si>
  <si>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</si>
  <si>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</si>
  <si>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</si>
  <si>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</si>
  <si>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</si>
  <si>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</si>
  <si>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</si>
  <si>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</si>
  <si>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</si>
  <si>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</si>
  <si>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</si>
  <si>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</si>
  <si>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</si>
  <si>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</si>
  <si>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</si>
  <si>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</si>
  <si>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</si>
  <si>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</si>
  <si>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</si>
  <si>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</si>
  <si>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</si>
  <si>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</si>
  <si>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</si>
  <si>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</si>
  <si>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</si>
  <si>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</si>
  <si>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</si>
  <si>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</si>
  <si>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</si>
  <si>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</si>
  <si>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</si>
  <si>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Владимировского сельского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</si>
  <si>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951 0412 9990020330 000 </t>
  </si>
  <si>
    <t xml:space="preserve">951 0412 9990020330 200 </t>
  </si>
  <si>
    <t xml:space="preserve">951 0412 9990020330 240 </t>
  </si>
  <si>
    <t xml:space="preserve">951 0412 9990020330 244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</si>
  <si>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</si>
  <si>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</si>
  <si>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</si>
  <si>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</si>
  <si>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</si>
  <si>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</si>
  <si>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</si>
  <si>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</si>
  <si>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</si>
  <si>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</si>
  <si>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</si>
  <si>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</si>
  <si>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</si>
  <si>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Мероприятия по газификации Владимировского сельского поселения в рамках подпрограммы "Развитие жилищно-коммунального хозяйства Владимировского сельского поселения" муниципальной программы Владимировского сельского поселения "Благоустройство территории и жилищно-коммунальное хозяйство Владимировского сельского поселения"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</si>
  <si>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</si>
  <si>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</si>
  <si>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</si>
  <si>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</si>
  <si>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Капитальные вложения в объекты государственной (муниципальной) собственности</t>
  </si>
  <si>
    <t xml:space="preserve">951 0502 0510020240 400 </t>
  </si>
  <si>
    <t>Бюджетные инвестиции</t>
  </si>
  <si>
    <t xml:space="preserve">951 0502 0510020240 410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</si>
  <si>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</si>
  <si>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951 0502 0510020240 414 </t>
  </si>
  <si>
    <t>Расходы на строительство и реконструкцию объектов газификации в рамках подпрограммы "Развитие жилищно-коммунального хозяйства Владимировского сельского поселения" муниципальной программы Владимировского сельского поселения "Благоустройство территории и жилищно-коммунальное хозяйство"</t>
  </si>
  <si>
    <t xml:space="preserve">951 0502 05100S3550 000 </t>
  </si>
  <si>
    <t xml:space="preserve">951 0502 05100S3550 400 </t>
  </si>
  <si>
    <t xml:space="preserve">951 0502 05100S3550 410 </t>
  </si>
  <si>
    <t xml:space="preserve">951 0502 05100S3550 414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</si>
  <si>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</si>
  <si>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</si>
  <si>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</si>
  <si>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</si>
  <si>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</si>
  <si>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</si>
  <si>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</si>
  <si>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</si>
  <si>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</si>
  <si>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</si>
  <si>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</si>
  <si>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</si>
  <si>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</si>
  <si>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</si>
  <si>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</si>
  <si>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</si>
  <si>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951 0503 0520020090 247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</si>
  <si>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</si>
  <si>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</si>
  <si>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</si>
  <si>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</si>
  <si>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</si>
  <si>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</si>
  <si>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</si>
  <si>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</si>
  <si>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</si>
  <si>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</si>
  <si>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</si>
  <si>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</si>
  <si>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</si>
  <si>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</si>
  <si>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</si>
  <si>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</si>
  <si>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</si>
  <si>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</si>
  <si>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</si>
  <si>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</si>
  <si>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</si>
  <si>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</si>
  <si>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</si>
  <si>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</si>
  <si>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</si>
  <si>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</si>
  <si>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</si>
  <si>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</si>
  <si>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</si>
  <si>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</si>
  <si>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</si>
  <si>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</si>
  <si>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</si>
  <si>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</si>
  <si>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</si>
  <si>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</si>
  <si>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</si>
  <si>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</si>
  <si>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</si>
  <si>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</si>
  <si>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</si>
  <si>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</si>
  <si>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</si>
  <si>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</si>
  <si>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</si>
  <si>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</si>
  <si>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</si>
  <si>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</si>
  <si>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</si>
  <si>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</si>
  <si>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</si>
  <si>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</si>
  <si>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</si>
  <si>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</si>
  <si>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</si>
  <si>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</si>
  <si>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</si>
  <si>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</si>
  <si>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</si>
  <si>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</si>
  <si>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</si>
  <si>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</si>
  <si>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</si>
  <si>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</si>
  <si>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</si>
  <si>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</si>
  <si>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951 1003 9910090300 000 </t>
  </si>
  <si>
    <t xml:space="preserve">951 1003 9910090300 300 </t>
  </si>
  <si>
    <t>Социальные выплаты гражданам, кроме публичных нормативных социальных выплат</t>
  </si>
  <si>
    <t xml:space="preserve">951 1003 9910090300 320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</si>
  <si>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</si>
  <si>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951 1003 9910090300 321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</si>
  <si>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</si>
  <si>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</si>
  <si>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</si>
  <si>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</si>
  <si>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</si>
  <si>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спортивной и физкультурно-оздоровительной деятельности»</t>
  </si>
  <si>
    <t xml:space="preserve">951 1102 0610000000 000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</si>
  <si>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</si>
  <si>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</si>
  <si>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951 1102 0610020140 200 </t>
  </si>
  <si>
    <t xml:space="preserve">951 1102 0610020140 240 </t>
  </si>
  <si>
    <t xml:space="preserve">951 1102 0610020140 244 </t>
  </si>
  <si>
    <t xml:space="preserve">951 1102 0610020140 300 </t>
  </si>
  <si>
    <t>Премии и гранты</t>
  </si>
  <si>
    <t xml:space="preserve">951 1102 0610020140 350 </t>
  </si>
  <si>
    <t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</si>
  <si>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</si>
  <si>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</si>
  <si>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</si>
  <si>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</si>
  <si>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</si>
  <si>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</si>
  <si>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</si>
  <si>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</si>
  <si>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</si>
  <si>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</si>
  <si>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</si>
  <si>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</si>
  <si>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</si>
  <si>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</si>
  <si>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</si>
  <si>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</si>
  <si>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</si>
  <si>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</si>
  <si>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</si>
  <si>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</si>
  <si>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</si>
  <si>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</si>
  <si>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</si>
  <si>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</si>
  <si>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</si>
  <si>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</si>
  <si>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</si>
  <si>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</si>
  <si>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</si>
  <si>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</si>
  <si>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</si>
  <si>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</si>
  <si>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</si>
  <si>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</si>
  <si>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</si>
  <si>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</si>
  <si>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</si>
  <si>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</si>
  <si>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</si>
  <si>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C:\243\117M01.txt</t>
  </si>
  <si>
    <t>Доходы/EXPORT_SRC_CODE</t>
  </si>
  <si>
    <t>Доходы/PERIOD</t>
  </si>
  <si>
    <t>951 01 00 00 00 00 0000 000</t>
  </si>
  <si>
    <t>951 01 05 00 00 00 0000 000</t>
  </si>
  <si>
    <t>951 01 05 00 00 00 0000 500</t>
  </si>
  <si>
    <t>увеличение прочих остатков средств</t>
  </si>
  <si>
    <t>951 01 05 02 00 00 0000 500</t>
  </si>
  <si>
    <t>увеличение прочих остатков денежных средств</t>
  </si>
  <si>
    <t>951 01 05 02 01 00 0000 510</t>
  </si>
  <si>
    <t>951 01 05 02 01 10 0000 510</t>
  </si>
  <si>
    <t>951 01 05 00 00 00 0000 600</t>
  </si>
  <si>
    <t>уменьшение прочих остатков средств</t>
  </si>
  <si>
    <t>951 01 05 02 00 00 0000 600</t>
  </si>
  <si>
    <t>уменьшение прочих остатков средств денежных средств</t>
  </si>
  <si>
    <t>951 01 05 02 01 00 0000 610</t>
  </si>
  <si>
    <t>951 01 05 02 01 10 0000 610</t>
  </si>
  <si>
    <t xml:space="preserve">Руководитель    </t>
  </si>
  <si>
    <t>_______________                       А.А.Изварин</t>
  </si>
  <si>
    <t xml:space="preserve">                                                                       (подпись)                      (расшифровка подписи)              </t>
  </si>
  <si>
    <t>Руководитель финансово-   __________________         _________________________</t>
  </si>
  <si>
    <t>Т.А. Шубина</t>
  </si>
  <si>
    <t>экономической службы             (подпись)                              (расшифровка подписи)</t>
  </si>
  <si>
    <t>Главный бухгалтер ________________   _______________________</t>
  </si>
  <si>
    <t>Н.Ю.Кошманова</t>
  </si>
  <si>
    <t xml:space="preserve">                                       (подпись)                (расшифровка подписи)</t>
  </si>
  <si>
    <t>12 сентября 2022  г.</t>
  </si>
  <si>
    <t>на 01 сентября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</si>
</sst>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dd/mm/yyyy&quot; г.&quot;"/>
    <numFmt numFmtId="165" formatCode="?"/>
    <numFmt numFmtId="166" formatCode="_-* #,##0.00_р_._-;\-* #,##0.00_р_._-;_-* &quot;-&quot;??_р_._-;_-@_-"/>
  </numFmts>
  <fonts count="11" x14ac:knownFonts="1">
    <font>
      <sz val="10"/>
      <name val="Arial"/>
      <charset val="204"/>
    </font>
    <font>
      <b/>
      <sz val="11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</font>
    <font>
      <b/>
      <sz val="11"/>
      <name val="Arial Cyr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49" fontId="2" fillId="0" borderId="25" xfId="0" applyNumberFormat="1" applyFont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right"/>
    </xf>
    <xf numFmtId="4" fontId="2" fillId="0" borderId="29" xfId="0" applyNumberFormat="1" applyFont="1" applyBorder="1" applyAlignment="1" applyProtection="1">
      <alignment horizontal="right"/>
    </xf>
    <xf numFmtId="165" fontId="2" fillId="0" borderId="25" xfId="0" applyNumberFormat="1" applyFont="1" applyBorder="1" applyAlignment="1" applyProtection="1">
      <alignment horizontal="left" wrapText="1"/>
    </xf>
    <xf numFmtId="0" fontId="2" fillId="0" borderId="30" xfId="0" applyFont="1" applyBorder="1" applyAlignment="1" applyProtection="1">
      <alignment horizontal="left"/>
    </xf>
    <xf numFmtId="0" fontId="2" fillId="0" borderId="31" xfId="0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5" xfId="0" applyFont="1" applyBorder="1" applyAlignment="1" applyProtection="1">
      <alignment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9" xfId="0" applyNumberFormat="1" applyFont="1" applyBorder="1" applyAlignment="1" applyProtection="1">
      <alignment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4" fillId="0" borderId="25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28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29" xfId="0" applyNumberFormat="1" applyFont="1" applyBorder="1" applyAlignment="1" applyProtection="1">
      <alignment horizontal="right"/>
    </xf>
    <xf numFmtId="0" fontId="2" fillId="0" borderId="20" xfId="0" applyFont="1" applyBorder="1" applyAlignment="1" applyProtection="1"/>
    <xf numFmtId="0" fontId="3" fillId="0" borderId="21" xfId="0" applyFont="1" applyBorder="1" applyAlignment="1" applyProtection="1"/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right"/>
    </xf>
    <xf numFmtId="0" fontId="3" fillId="0" borderId="23" xfId="0" applyFont="1" applyBorder="1" applyAlignment="1" applyProtection="1"/>
    <xf numFmtId="0" fontId="3" fillId="0" borderId="24" xfId="0" applyFont="1" applyBorder="1" applyAlignment="1" applyProtection="1"/>
    <xf numFmtId="49" fontId="2" fillId="0" borderId="19" xfId="0" applyNumberFormat="1" applyFont="1" applyBorder="1" applyAlignment="1" applyProtection="1">
      <alignment horizontal="center" wrapText="1"/>
    </xf>
    <xf numFmtId="4" fontId="2" fillId="0" borderId="1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15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center"/>
    </xf>
    <xf numFmtId="0" fontId="7" fillId="0" borderId="0" xfId="0" applyFont="1" applyBorder="1" applyAlignment="1" applyProtection="1"/>
    <xf numFmtId="49" fontId="7" fillId="0" borderId="0" xfId="0" applyNumberFormat="1" applyFont="1" applyBorder="1" applyAlignment="1" applyProtection="1"/>
    <xf numFmtId="0" fontId="8" fillId="0" borderId="1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8" fillId="0" borderId="12" xfId="0" applyNumberFormat="1" applyFont="1" applyBorder="1" applyAlignment="1" applyProtection="1">
      <alignment horizontal="center" vertical="center"/>
    </xf>
    <xf numFmtId="49" fontId="8" fillId="0" borderId="14" xfId="0" applyNumberFormat="1" applyFont="1" applyBorder="1" applyAlignment="1" applyProtection="1">
      <alignment horizontal="center" vertical="center"/>
    </xf>
    <xf numFmtId="49" fontId="9" fillId="0" borderId="44" xfId="0" applyNumberFormat="1" applyFont="1" applyBorder="1" applyAlignment="1" applyProtection="1">
      <alignment horizontal="left" wrapText="1"/>
    </xf>
    <xf numFmtId="49" fontId="9" fillId="0" borderId="16" xfId="0" applyNumberFormat="1" applyFont="1" applyBorder="1" applyAlignment="1" applyProtection="1">
      <alignment horizontal="center" wrapText="1"/>
    </xf>
    <xf numFmtId="49" fontId="9" fillId="0" borderId="18" xfId="0" applyNumberFormat="1" applyFont="1" applyBorder="1" applyAlignment="1" applyProtection="1">
      <alignment horizontal="center" wrapText="1"/>
    </xf>
    <xf numFmtId="43" fontId="9" fillId="0" borderId="18" xfId="0" applyNumberFormat="1" applyFont="1" applyBorder="1" applyAlignment="1" applyProtection="1">
      <alignment horizontal="center"/>
    </xf>
    <xf numFmtId="4" fontId="9" fillId="0" borderId="18" xfId="0" applyNumberFormat="1" applyFont="1" applyBorder="1" applyAlignment="1" applyProtection="1">
      <alignment horizontal="center"/>
    </xf>
    <xf numFmtId="4" fontId="9" fillId="0" borderId="38" xfId="0" applyNumberFormat="1" applyFont="1" applyBorder="1" applyAlignment="1" applyProtection="1">
      <alignment horizontal="center"/>
    </xf>
    <xf numFmtId="0" fontId="8" fillId="0" borderId="45" xfId="0" applyFont="1" applyBorder="1" applyAlignment="1" applyProtection="1">
      <alignment horizontal="left"/>
    </xf>
    <xf numFmtId="0" fontId="8" fillId="0" borderId="21" xfId="0" applyFont="1" applyBorder="1" applyAlignment="1" applyProtection="1">
      <alignment horizontal="center"/>
    </xf>
    <xf numFmtId="0" fontId="8" fillId="0" borderId="23" xfId="0" applyFont="1" applyBorder="1" applyAlignment="1" applyProtection="1">
      <alignment horizontal="center"/>
    </xf>
    <xf numFmtId="49" fontId="8" fillId="0" borderId="23" xfId="0" applyNumberFormat="1" applyFont="1" applyBorder="1" applyAlignment="1" applyProtection="1">
      <alignment horizontal="center"/>
    </xf>
    <xf numFmtId="49" fontId="8" fillId="0" borderId="24" xfId="0" applyNumberFormat="1" applyFont="1" applyBorder="1" applyAlignment="1" applyProtection="1">
      <alignment horizontal="center"/>
    </xf>
    <xf numFmtId="49" fontId="9" fillId="0" borderId="25" xfId="0" applyNumberFormat="1" applyFont="1" applyBorder="1" applyAlignment="1" applyProtection="1">
      <alignment horizontal="left" wrapText="1"/>
    </xf>
    <xf numFmtId="49" fontId="9" fillId="0" borderId="26" xfId="0" applyNumberFormat="1" applyFont="1" applyBorder="1" applyAlignment="1" applyProtection="1">
      <alignment horizontal="center" wrapText="1"/>
    </xf>
    <xf numFmtId="49" fontId="9" fillId="0" borderId="28" xfId="0" applyNumberFormat="1" applyFont="1" applyBorder="1" applyAlignment="1" applyProtection="1">
      <alignment horizontal="center" wrapText="1"/>
    </xf>
    <xf numFmtId="4" fontId="9" fillId="0" borderId="28" xfId="0" applyNumberFormat="1" applyFont="1" applyBorder="1" applyAlignment="1" applyProtection="1">
      <alignment horizontal="center"/>
    </xf>
    <xf numFmtId="4" fontId="9" fillId="0" borderId="29" xfId="0" applyNumberFormat="1" applyFont="1" applyBorder="1" applyAlignment="1" applyProtection="1">
      <alignment horizontal="center"/>
    </xf>
    <xf numFmtId="43" fontId="9" fillId="0" borderId="23" xfId="0" applyNumberFormat="1" applyFont="1" applyBorder="1" applyAlignment="1" applyProtection="1">
      <alignment horizontal="center"/>
    </xf>
    <xf numFmtId="4" fontId="9" fillId="0" borderId="23" xfId="0" applyNumberFormat="1" applyFont="1" applyBorder="1" applyAlignment="1" applyProtection="1">
      <alignment horizontal="center"/>
    </xf>
    <xf numFmtId="4" fontId="9" fillId="0" borderId="38" xfId="0" applyNumberFormat="1" applyFont="1" applyBorder="1" applyAlignment="1" applyProtection="1">
      <alignment horizontal="right"/>
    </xf>
    <xf numFmtId="4" fontId="8" fillId="0" borderId="38" xfId="0" applyNumberFormat="1" applyFont="1" applyBorder="1" applyAlignment="1" applyProtection="1">
      <alignment horizontal="right"/>
    </xf>
    <xf numFmtId="49" fontId="8" fillId="0" borderId="15" xfId="0" applyNumberFormat="1" applyFont="1" applyBorder="1" applyAlignment="1" applyProtection="1">
      <alignment horizontal="left" wrapText="1"/>
    </xf>
    <xf numFmtId="49" fontId="8" fillId="0" borderId="16" xfId="0" applyNumberFormat="1" applyFont="1" applyBorder="1" applyAlignment="1" applyProtection="1">
      <alignment horizontal="center" wrapText="1"/>
    </xf>
    <xf numFmtId="49" fontId="8" fillId="0" borderId="18" xfId="0" applyNumberFormat="1" applyFont="1" applyBorder="1" applyAlignment="1" applyProtection="1">
      <alignment horizontal="center" wrapText="1"/>
    </xf>
    <xf numFmtId="4" fontId="8" fillId="0" borderId="18" xfId="0" applyNumberFormat="1" applyFont="1" applyBorder="1" applyAlignment="1" applyProtection="1">
      <alignment horizontal="center"/>
    </xf>
    <xf numFmtId="166" fontId="9" fillId="0" borderId="18" xfId="0" applyNumberFormat="1" applyFont="1" applyBorder="1" applyAlignment="1" applyProtection="1">
      <alignment horizontal="right"/>
    </xf>
    <xf numFmtId="166" fontId="8" fillId="0" borderId="18" xfId="0" applyNumberFormat="1" applyFont="1" applyBorder="1" applyAlignment="1" applyProtection="1">
      <alignment horizontal="right"/>
    </xf>
    <xf numFmtId="0" fontId="8" fillId="0" borderId="30" xfId="0" applyFont="1" applyBorder="1" applyAlignment="1" applyProtection="1">
      <alignment horizontal="left"/>
    </xf>
    <xf numFmtId="0" fontId="8" fillId="0" borderId="31" xfId="0" applyFont="1" applyBorder="1" applyAlignment="1" applyProtection="1">
      <alignment horizontal="center"/>
    </xf>
    <xf numFmtId="0" fontId="8" fillId="0" borderId="31" xfId="0" applyFont="1" applyBorder="1" applyAlignment="1" applyProtection="1">
      <alignment horizontal="left"/>
    </xf>
    <xf numFmtId="49" fontId="8" fillId="0" borderId="31" xfId="0" applyNumberFormat="1" applyFont="1" applyBorder="1" applyAlignment="1" applyProtection="1"/>
    <xf numFmtId="0" fontId="8" fillId="0" borderId="31" xfId="0" applyFont="1" applyBorder="1" applyAlignment="1" applyProtection="1"/>
    <xf numFmtId="0" fontId="8" fillId="0" borderId="0" xfId="0" applyFont="1" applyBorder="1" applyAlignment="1">
      <alignment horizontal="left" wrapText="1"/>
    </xf>
    <xf numFmtId="49" fontId="8" fillId="0" borderId="0" xfId="0" applyNumberFormat="1" applyFont="1" applyBorder="1" applyAlignment="1">
      <alignment horizontal="center" wrapText="1"/>
    </xf>
    <xf numFmtId="49" fontId="8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/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6" xfId="0" applyNumberFormat="1" applyFont="1" applyBorder="1" applyAlignment="1" applyProtection="1">
      <alignment horizontal="left" wrapText="1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/>
    </xf>
    <xf numFmtId="0" fontId="8" fillId="0" borderId="46" xfId="0" applyFont="1" applyBorder="1" applyAlignment="1" applyProtection="1">
      <alignment horizontal="center" vertical="center" wrapText="1"/>
    </xf>
    <xf numFmtId="0" fontId="8" fillId="0" borderId="47" xfId="0" applyFont="1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horizontal="center" vertical="center" wrapText="1"/>
    </xf>
    <xf numFmtId="0" fontId="8" fillId="0" borderId="33" xfId="0" applyFont="1" applyBorder="1" applyAlignment="1" applyProtection="1">
      <alignment horizontal="center" vertical="center" wrapText="1"/>
    </xf>
    <xf numFmtId="0" fontId="8" fillId="0" borderId="48" xfId="0" applyFont="1" applyBorder="1" applyAlignment="1" applyProtection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</xf>
    <xf numFmtId="0" fontId="8" fillId="0" borderId="32" xfId="0" applyFont="1" applyBorder="1" applyAlignment="1" applyProtection="1">
      <alignment horizontal="center" vertical="center" wrapText="1"/>
    </xf>
    <xf numFmtId="0" fontId="8" fillId="0" borderId="35" xfId="0" applyFont="1" applyBorder="1" applyAlignment="1" applyProtection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</xf>
    <xf numFmtId="49" fontId="8" fillId="0" borderId="33" xfId="0" applyNumberFormat="1" applyFont="1" applyBorder="1" applyAlignment="1" applyProtection="1">
      <alignment horizontal="center" vertical="center" wrapText="1"/>
    </xf>
    <xf numFmtId="49" fontId="8" fillId="0" borderId="48" xfId="0" applyNumberFormat="1" applyFont="1" applyBorder="1" applyAlignment="1" applyProtection="1">
      <alignment horizontal="center" vertical="center" wrapText="1"/>
    </xf>
    <xf numFmtId="49" fontId="8" fillId="0" borderId="28" xfId="0" applyNumberFormat="1" applyFont="1" applyBorder="1" applyAlignment="1" applyProtection="1">
      <alignment horizontal="center" vertical="center" wrapText="1"/>
    </xf>
    <xf numFmtId="49" fontId="8" fillId="0" borderId="34" xfId="0" applyNumberFormat="1" applyFont="1" applyBorder="1" applyAlignment="1" applyProtection="1">
      <alignment horizontal="center" vertical="center" wrapText="1"/>
    </xf>
    <xf numFmtId="49" fontId="8" fillId="0" borderId="36" xfId="0" applyNumberFormat="1" applyFont="1" applyBorder="1" applyAlignment="1" applyProtection="1">
      <alignment horizontal="center" vertical="center" wrapText="1"/>
    </xf>
    <xf numFmtId="49" fontId="8" fillId="0" borderId="29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8"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42150</xdr:colOff>
      <xdr:row>18</xdr:row>
      <xdr:rowOff>142875</xdr:rowOff>
    </xdr:from>
    <xdr:to>
      <xdr:col>2</xdr:col>
      <xdr:colOff>842310</xdr:colOff>
      <xdr:row>19</xdr:row>
      <xdr:rowOff>2910</xdr:rowOff>
    </xdr:to>
    <xdr:sp macro="" textlink="">
      <xdr:nvSpPr>
        <xdr:cNvPr id="3" name="CustomShape 1"/>
        <xdr:cNvSpPr/>
      </xdr:nvSpPr>
      <xdr:spPr>
        <a:xfrm>
          <a:off x="2347200" y="3618720"/>
          <a:ext cx="960480" cy="1839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1145385</xdr:colOff>
      <xdr:row>18</xdr:row>
      <xdr:rowOff>142875</xdr:rowOff>
    </xdr:from>
    <xdr:to>
      <xdr:col>4</xdr:col>
      <xdr:colOff>406695</xdr:colOff>
      <xdr:row>19</xdr:row>
      <xdr:rowOff>2910</xdr:rowOff>
    </xdr:to>
    <xdr:sp macro="" textlink="">
      <xdr:nvSpPr>
        <xdr:cNvPr id="5" name="CustomShape 1"/>
        <xdr:cNvSpPr/>
      </xdr:nvSpPr>
      <xdr:spPr>
        <a:xfrm>
          <a:off x="3631320" y="3618720"/>
          <a:ext cx="2023560" cy="1839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42150</xdr:colOff>
      <xdr:row>20</xdr:row>
      <xdr:rowOff>57270</xdr:rowOff>
    </xdr:from>
    <xdr:to>
      <xdr:col>2</xdr:col>
      <xdr:colOff>842310</xdr:colOff>
      <xdr:row>21</xdr:row>
      <xdr:rowOff>50790</xdr:rowOff>
    </xdr:to>
    <xdr:sp macro="" textlink="">
      <xdr:nvSpPr>
        <xdr:cNvPr id="8" name="CustomShape 1"/>
        <xdr:cNvSpPr/>
      </xdr:nvSpPr>
      <xdr:spPr>
        <a:xfrm>
          <a:off x="2347200" y="4180680"/>
          <a:ext cx="960480" cy="3175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1145385</xdr:colOff>
      <xdr:row>20</xdr:row>
      <xdr:rowOff>57270</xdr:rowOff>
    </xdr:from>
    <xdr:to>
      <xdr:col>4</xdr:col>
      <xdr:colOff>406695</xdr:colOff>
      <xdr:row>21</xdr:row>
      <xdr:rowOff>50790</xdr:rowOff>
    </xdr:to>
    <xdr:sp macro="" textlink="">
      <xdr:nvSpPr>
        <xdr:cNvPr id="10" name="CustomShape 1"/>
        <xdr:cNvSpPr/>
      </xdr:nvSpPr>
      <xdr:spPr>
        <a:xfrm>
          <a:off x="3631320" y="4180680"/>
          <a:ext cx="2023560" cy="3175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42150</xdr:colOff>
      <xdr:row>22</xdr:row>
      <xdr:rowOff>75630</xdr:rowOff>
    </xdr:from>
    <xdr:to>
      <xdr:col>2</xdr:col>
      <xdr:colOff>842310</xdr:colOff>
      <xdr:row>22</xdr:row>
      <xdr:rowOff>245475</xdr:rowOff>
    </xdr:to>
    <xdr:sp macro="" textlink="">
      <xdr:nvSpPr>
        <xdr:cNvPr id="13" name="CustomShape 1"/>
        <xdr:cNvSpPr/>
      </xdr:nvSpPr>
      <xdr:spPr>
        <a:xfrm>
          <a:off x="2347200" y="4846680"/>
          <a:ext cx="960480" cy="1699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1145385</xdr:colOff>
      <xdr:row>22</xdr:row>
      <xdr:rowOff>75630</xdr:rowOff>
    </xdr:from>
    <xdr:to>
      <xdr:col>4</xdr:col>
      <xdr:colOff>406695</xdr:colOff>
      <xdr:row>22</xdr:row>
      <xdr:rowOff>245475</xdr:rowOff>
    </xdr:to>
    <xdr:sp macro="" textlink="">
      <xdr:nvSpPr>
        <xdr:cNvPr id="15" name="CustomShape 1"/>
        <xdr:cNvSpPr/>
      </xdr:nvSpPr>
      <xdr:spPr>
        <a:xfrm>
          <a:off x="3631320" y="4846680"/>
          <a:ext cx="2023560" cy="1699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showGridLines="0" zoomScaleNormal="100" workbookViewId="0">
      <selection activeCell="A4" sqref="A4:D4"/>
    </sheetView>
  </sheetViews>
  <sheetFormatPr defaultColWidth="9"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2.75" customHeight="1" x14ac:dyDescent="0.25">
      <c r="A1" s="125"/>
      <c r="B1" s="125"/>
      <c r="C1" s="125"/>
      <c r="D1" s="125"/>
      <c r="E1" s="2"/>
      <c r="F1" s="2"/>
    </row>
    <row r="2" spans="1:6" ht="16.899999999999999" customHeight="1" x14ac:dyDescent="0.25">
      <c r="A2" s="125" t="s">
        <v>0</v>
      </c>
      <c r="B2" s="125"/>
      <c r="C2" s="125"/>
      <c r="D2" s="125"/>
      <c r="E2" s="3"/>
      <c r="F2" s="4" t="s">
        <v>1</v>
      </c>
    </row>
    <row r="3" spans="1:6" ht="12.75" customHeight="1" x14ac:dyDescent="0.2">
      <c r="A3" s="5"/>
      <c r="B3" s="5"/>
      <c r="C3" s="5"/>
      <c r="D3" s="5"/>
      <c r="E3" s="6" t="s">
        <v>2</v>
      </c>
      <c r="F3" s="7" t="s">
        <v>3</v>
      </c>
    </row>
    <row r="4" spans="1:6" ht="12.75" customHeight="1" x14ac:dyDescent="0.2">
      <c r="A4" s="128" t="s">
        <v>477</v>
      </c>
      <c r="B4" s="128"/>
      <c r="C4" s="128"/>
      <c r="D4" s="128"/>
      <c r="E4" s="3" t="s">
        <v>4</v>
      </c>
      <c r="F4" s="8" t="s">
        <v>5</v>
      </c>
    </row>
    <row r="5" spans="1:6" ht="12.75" customHeight="1" x14ac:dyDescent="0.2">
      <c r="A5" s="9"/>
      <c r="B5" s="9"/>
      <c r="C5" s="9"/>
      <c r="D5" s="9"/>
      <c r="E5" s="3" t="s">
        <v>6</v>
      </c>
      <c r="F5" s="10" t="s">
        <v>7</v>
      </c>
    </row>
    <row r="6" spans="1:6" ht="12.75" customHeight="1" x14ac:dyDescent="0.2">
      <c r="A6" s="11" t="s">
        <v>8</v>
      </c>
      <c r="B6" s="129" t="s">
        <v>9</v>
      </c>
      <c r="C6" s="129"/>
      <c r="D6" s="129"/>
      <c r="E6" s="3" t="s">
        <v>10</v>
      </c>
      <c r="F6" s="10" t="s">
        <v>11</v>
      </c>
    </row>
    <row r="7" spans="1:6" ht="12.75" customHeight="1" x14ac:dyDescent="0.2">
      <c r="A7" s="11" t="s">
        <v>12</v>
      </c>
      <c r="B7" s="130" t="s">
        <v>13</v>
      </c>
      <c r="C7" s="130"/>
      <c r="D7" s="130"/>
      <c r="E7" s="3" t="s">
        <v>14</v>
      </c>
      <c r="F7" s="12" t="s">
        <v>15</v>
      </c>
    </row>
    <row r="8" spans="1:6" ht="12.75" customHeight="1" x14ac:dyDescent="0.2">
      <c r="A8" s="11" t="s">
        <v>16</v>
      </c>
      <c r="B8" s="11"/>
      <c r="C8" s="11"/>
      <c r="D8" s="13"/>
      <c r="E8" s="3"/>
      <c r="F8" s="10"/>
    </row>
    <row r="9" spans="1:6" ht="12.75" customHeight="1" x14ac:dyDescent="0.2">
      <c r="A9" s="11" t="s">
        <v>17</v>
      </c>
      <c r="B9" s="11"/>
      <c r="C9" s="14"/>
      <c r="D9" s="13"/>
      <c r="E9" s="3" t="s">
        <v>18</v>
      </c>
      <c r="F9" s="15" t="s">
        <v>19</v>
      </c>
    </row>
    <row r="10" spans="1:6" ht="20.25" customHeight="1" x14ac:dyDescent="0.25">
      <c r="A10" s="125" t="s">
        <v>20</v>
      </c>
      <c r="B10" s="125"/>
      <c r="C10" s="125"/>
      <c r="D10" s="125"/>
      <c r="E10" s="1"/>
      <c r="F10" s="16"/>
    </row>
    <row r="11" spans="1:6" ht="4.1500000000000004" customHeight="1" x14ac:dyDescent="0.2">
      <c r="A11" s="126" t="s">
        <v>21</v>
      </c>
      <c r="B11" s="127" t="s">
        <v>22</v>
      </c>
      <c r="C11" s="127" t="s">
        <v>23</v>
      </c>
      <c r="D11" s="123" t="s">
        <v>24</v>
      </c>
      <c r="E11" s="123" t="s">
        <v>25</v>
      </c>
      <c r="F11" s="124" t="s">
        <v>26</v>
      </c>
    </row>
    <row r="12" spans="1:6" ht="3.6" customHeight="1" x14ac:dyDescent="0.2">
      <c r="A12" s="126"/>
      <c r="B12" s="127"/>
      <c r="C12" s="127"/>
      <c r="D12" s="123"/>
      <c r="E12" s="123"/>
      <c r="F12" s="124"/>
    </row>
    <row r="13" spans="1:6" ht="3" customHeight="1" x14ac:dyDescent="0.2">
      <c r="A13" s="126"/>
      <c r="B13" s="127"/>
      <c r="C13" s="127"/>
      <c r="D13" s="123"/>
      <c r="E13" s="123"/>
      <c r="F13" s="124"/>
    </row>
    <row r="14" spans="1:6" ht="3" customHeight="1" x14ac:dyDescent="0.2">
      <c r="A14" s="126"/>
      <c r="B14" s="127"/>
      <c r="C14" s="127"/>
      <c r="D14" s="123"/>
      <c r="E14" s="123"/>
      <c r="F14" s="124"/>
    </row>
    <row r="15" spans="1:6" ht="3" customHeight="1" x14ac:dyDescent="0.2">
      <c r="A15" s="126"/>
      <c r="B15" s="127"/>
      <c r="C15" s="127"/>
      <c r="D15" s="123"/>
      <c r="E15" s="123"/>
      <c r="F15" s="124"/>
    </row>
    <row r="16" spans="1:6" ht="3" customHeight="1" x14ac:dyDescent="0.2">
      <c r="A16" s="126"/>
      <c r="B16" s="127"/>
      <c r="C16" s="127"/>
      <c r="D16" s="123"/>
      <c r="E16" s="123"/>
      <c r="F16" s="124"/>
    </row>
    <row r="17" spans="1:6" ht="23.45" customHeight="1" x14ac:dyDescent="0.2">
      <c r="A17" s="126"/>
      <c r="B17" s="127"/>
      <c r="C17" s="127"/>
      <c r="D17" s="123"/>
      <c r="E17" s="123"/>
      <c r="F17" s="124"/>
    </row>
    <row r="18" spans="1:6" ht="12.6" customHeight="1" x14ac:dyDescent="0.2">
      <c r="A18" s="17">
        <v>1</v>
      </c>
      <c r="B18" s="18">
        <v>2</v>
      </c>
      <c r="C18" s="19">
        <v>3</v>
      </c>
      <c r="D18" s="20" t="s">
        <v>27</v>
      </c>
      <c r="E18" s="21" t="s">
        <v>28</v>
      </c>
      <c r="F18" s="22" t="s">
        <v>29</v>
      </c>
    </row>
    <row r="19" spans="1:6" ht="12.75" customHeight="1" x14ac:dyDescent="0.2">
      <c r="A19" s="23" t="s">
        <v>30</v>
      </c>
      <c r="B19" s="24" t="s">
        <v>31</v>
      </c>
      <c r="C19" s="25" t="s">
        <v>32</v>
      </c>
      <c r="D19" s="26">
        <v>46476500</v>
      </c>
      <c r="E19" s="27">
        <v>36001017.020000003</v>
      </c>
      <c r="F19" s="26">
        <f>IF(OR(D19="-",IF(E19="-",0,E19)&gt;=IF(D19="-",0,D19)),"-",IF(D19="-",0,D19)-IF(E19="-",0,E19))</f>
        <v>10475482.979999997</v>
      </c>
    </row>
    <row r="20" spans="1:6" ht="12.75" customHeight="1" x14ac:dyDescent="0.2">
      <c r="A20" s="28" t="s">
        <v>33</v>
      </c>
      <c r="B20" s="29"/>
      <c r="C20" s="30"/>
      <c r="D20" s="31"/>
      <c r="E20" s="31"/>
      <c r="F20" s="32"/>
    </row>
    <row r="21" spans="1:6" ht="12.75" customHeight="1" x14ac:dyDescent="0.2">
      <c r="A21" s="33" t="s">
        <v>34</v>
      </c>
      <c r="B21" s="34" t="s">
        <v>31</v>
      </c>
      <c r="C21" s="35" t="s">
        <v>35</v>
      </c>
      <c r="D21" s="36">
        <v>7321400</v>
      </c>
      <c r="E21" s="36">
        <v>2940812.04</v>
      </c>
      <c r="F21" s="37">
        <f t="shared" ref="F21:F61" si="0">IF(OR(D21="-",IF(E21="-",0,E21)&gt;=IF(D21="-",0,D21)),"-",IF(D21="-",0,D21)-IF(E21="-",0,E21))</f>
        <v>4380587.96</v>
      </c>
    </row>
    <row r="22" spans="1:6" ht="12.75" customHeight="1" x14ac:dyDescent="0.2">
      <c r="A22" s="33" t="s">
        <v>36</v>
      </c>
      <c r="B22" s="34" t="s">
        <v>31</v>
      </c>
      <c r="C22" s="35" t="s">
        <v>37</v>
      </c>
      <c r="D22" s="36">
        <v>1912100</v>
      </c>
      <c r="E22" s="36">
        <v>1018783.51</v>
      </c>
      <c r="F22" s="37">
        <f t="shared" si="0"/>
        <v>893316.49</v>
      </c>
    </row>
    <row r="23" spans="1:6" ht="12.75" customHeight="1" x14ac:dyDescent="0.2">
      <c r="A23" s="33" t="s">
        <v>38</v>
      </c>
      <c r="B23" s="34" t="s">
        <v>31</v>
      </c>
      <c r="C23" s="35" t="s">
        <v>39</v>
      </c>
      <c r="D23" s="36">
        <v>1912100</v>
      </c>
      <c r="E23" s="36">
        <v>1018783.51</v>
      </c>
      <c r="F23" s="37">
        <f t="shared" si="0"/>
        <v>893316.49</v>
      </c>
    </row>
    <row r="24" spans="1:6" ht="12.75" customHeight="1" x14ac:dyDescent="0.2">
      <c r="A24" s="38" t="s">
        <v>40</v>
      </c>
      <c r="B24" s="34" t="s">
        <v>31</v>
      </c>
      <c r="C24" s="35" t="s">
        <v>41</v>
      </c>
      <c r="D24" s="36">
        <v>1912100</v>
      </c>
      <c r="E24" s="36">
        <v>961433.35</v>
      </c>
      <c r="F24" s="37">
        <f t="shared" si="0"/>
        <v>950666.65</v>
      </c>
    </row>
    <row r="25" spans="1:6" ht="12.75" customHeight="1" x14ac:dyDescent="0.2">
      <c r="A25" s="38" t="s">
        <v>42</v>
      </c>
      <c r="B25" s="34" t="s">
        <v>31</v>
      </c>
      <c r="C25" s="35" t="s">
        <v>43</v>
      </c>
      <c r="D25" s="36" t="s">
        <v>44</v>
      </c>
      <c r="E25" s="36">
        <v>16079.84</v>
      </c>
      <c r="F25" s="37" t="str">
        <f t="shared" si="0"/>
        <v>-</v>
      </c>
    </row>
    <row r="26" spans="1:6" ht="12.75" customHeight="1" x14ac:dyDescent="0.2">
      <c r="A26" s="33" t="s">
        <v>45</v>
      </c>
      <c r="B26" s="34" t="s">
        <v>31</v>
      </c>
      <c r="C26" s="35" t="s">
        <v>46</v>
      </c>
      <c r="D26" s="36" t="s">
        <v>44</v>
      </c>
      <c r="E26" s="36">
        <v>7991.38</v>
      </c>
      <c r="F26" s="37" t="str">
        <f t="shared" si="0"/>
        <v>-</v>
      </c>
    </row>
    <row r="27" spans="1:6" ht="12.75" customHeight="1" x14ac:dyDescent="0.2">
      <c r="A27" s="38" t="s">
        <v>47</v>
      </c>
      <c r="B27" s="34" t="s">
        <v>31</v>
      </c>
      <c r="C27" s="35" t="s">
        <v>48</v>
      </c>
      <c r="D27" s="36" t="s">
        <v>44</v>
      </c>
      <c r="E27" s="36">
        <v>33278.94</v>
      </c>
      <c r="F27" s="37" t="str">
        <f t="shared" si="0"/>
        <v>-</v>
      </c>
    </row>
    <row r="28" spans="1:6" ht="12.75" customHeight="1" x14ac:dyDescent="0.2">
      <c r="A28" s="33" t="s">
        <v>49</v>
      </c>
      <c r="B28" s="34" t="s">
        <v>31</v>
      </c>
      <c r="C28" s="35" t="s">
        <v>50</v>
      </c>
      <c r="D28" s="36">
        <v>666000</v>
      </c>
      <c r="E28" s="36">
        <v>462163.78</v>
      </c>
      <c r="F28" s="37">
        <f t="shared" si="0"/>
        <v>203836.21999999997</v>
      </c>
    </row>
    <row r="29" spans="1:6" ht="12.75" customHeight="1" x14ac:dyDescent="0.2">
      <c r="A29" s="33" t="s">
        <v>51</v>
      </c>
      <c r="B29" s="34" t="s">
        <v>31</v>
      </c>
      <c r="C29" s="35" t="s">
        <v>52</v>
      </c>
      <c r="D29" s="36">
        <v>666000</v>
      </c>
      <c r="E29" s="36">
        <v>462163.78</v>
      </c>
      <c r="F29" s="37">
        <f t="shared" si="0"/>
        <v>203836.21999999997</v>
      </c>
    </row>
    <row r="30" spans="1:6" ht="12.75" customHeight="1" x14ac:dyDescent="0.2">
      <c r="A30" s="33" t="s">
        <v>51</v>
      </c>
      <c r="B30" s="34" t="s">
        <v>31</v>
      </c>
      <c r="C30" s="35" t="s">
        <v>53</v>
      </c>
      <c r="D30" s="36">
        <v>666000</v>
      </c>
      <c r="E30" s="36">
        <v>462163.78</v>
      </c>
      <c r="F30" s="37">
        <f t="shared" si="0"/>
        <v>203836.21999999997</v>
      </c>
    </row>
    <row r="31" spans="1:6" ht="12.75" customHeight="1" x14ac:dyDescent="0.2">
      <c r="A31" s="33" t="s">
        <v>54</v>
      </c>
      <c r="B31" s="34" t="s">
        <v>31</v>
      </c>
      <c r="C31" s="35" t="s">
        <v>55</v>
      </c>
      <c r="D31" s="36">
        <v>4716500</v>
      </c>
      <c r="E31" s="36">
        <v>1334100.05</v>
      </c>
      <c r="F31" s="37">
        <f t="shared" si="0"/>
        <v>3382399.95</v>
      </c>
    </row>
    <row r="32" spans="1:6" ht="12.75" customHeight="1" x14ac:dyDescent="0.2">
      <c r="A32" s="33" t="s">
        <v>56</v>
      </c>
      <c r="B32" s="34" t="s">
        <v>31</v>
      </c>
      <c r="C32" s="35" t="s">
        <v>57</v>
      </c>
      <c r="D32" s="36">
        <v>158600</v>
      </c>
      <c r="E32" s="36">
        <v>-535.88</v>
      </c>
      <c r="F32" s="37">
        <f t="shared" si="0"/>
        <v>159135.88</v>
      </c>
    </row>
    <row r="33" spans="1:6" ht="12.75" customHeight="1" x14ac:dyDescent="0.2">
      <c r="A33" s="33" t="s">
        <v>58</v>
      </c>
      <c r="B33" s="34" t="s">
        <v>31</v>
      </c>
      <c r="C33" s="35" t="s">
        <v>59</v>
      </c>
      <c r="D33" s="36">
        <v>158600</v>
      </c>
      <c r="E33" s="36">
        <v>-535.88</v>
      </c>
      <c r="F33" s="37">
        <f t="shared" si="0"/>
        <v>159135.88</v>
      </c>
    </row>
    <row r="34" spans="1:6" ht="12.75" customHeight="1" x14ac:dyDescent="0.2">
      <c r="A34" s="33" t="s">
        <v>60</v>
      </c>
      <c r="B34" s="34" t="s">
        <v>31</v>
      </c>
      <c r="C34" s="35" t="s">
        <v>61</v>
      </c>
      <c r="D34" s="36">
        <v>4557900</v>
      </c>
      <c r="E34" s="36">
        <v>1334635.93</v>
      </c>
      <c r="F34" s="37">
        <f t="shared" si="0"/>
        <v>3223264.0700000003</v>
      </c>
    </row>
    <row r="35" spans="1:6" ht="12.75" customHeight="1" x14ac:dyDescent="0.2">
      <c r="A35" s="33" t="s">
        <v>62</v>
      </c>
      <c r="B35" s="34" t="s">
        <v>31</v>
      </c>
      <c r="C35" s="35" t="s">
        <v>63</v>
      </c>
      <c r="D35" s="36">
        <v>1962400</v>
      </c>
      <c r="E35" s="36">
        <v>1202272.04</v>
      </c>
      <c r="F35" s="37">
        <f t="shared" si="0"/>
        <v>760127.96</v>
      </c>
    </row>
    <row r="36" spans="1:6" ht="12.75" customHeight="1" x14ac:dyDescent="0.2">
      <c r="A36" s="33" t="s">
        <v>64</v>
      </c>
      <c r="B36" s="34" t="s">
        <v>31</v>
      </c>
      <c r="C36" s="35" t="s">
        <v>65</v>
      </c>
      <c r="D36" s="36">
        <v>2595500</v>
      </c>
      <c r="E36" s="36">
        <v>132363.89000000001</v>
      </c>
      <c r="F36" s="37">
        <f t="shared" si="0"/>
        <v>2463136.11</v>
      </c>
    </row>
    <row r="37" spans="1:6" ht="12.75" customHeight="1" x14ac:dyDescent="0.2">
      <c r="A37" s="33" t="s">
        <v>66</v>
      </c>
      <c r="B37" s="34" t="s">
        <v>31</v>
      </c>
      <c r="C37" s="35" t="s">
        <v>67</v>
      </c>
      <c r="D37" s="36">
        <v>24200</v>
      </c>
      <c r="E37" s="36">
        <v>12716.33</v>
      </c>
      <c r="F37" s="37">
        <f t="shared" si="0"/>
        <v>11483.67</v>
      </c>
    </row>
    <row r="38" spans="1:6" ht="12.75" customHeight="1" x14ac:dyDescent="0.2">
      <c r="A38" s="38" t="s">
        <v>68</v>
      </c>
      <c r="B38" s="34" t="s">
        <v>31</v>
      </c>
      <c r="C38" s="35" t="s">
        <v>69</v>
      </c>
      <c r="D38" s="36">
        <v>24200</v>
      </c>
      <c r="E38" s="36">
        <v>12716.33</v>
      </c>
      <c r="F38" s="37">
        <f t="shared" si="0"/>
        <v>11483.67</v>
      </c>
    </row>
    <row r="39" spans="1:6" ht="12.75" customHeight="1" x14ac:dyDescent="0.2">
      <c r="A39" s="38" t="s">
        <v>70</v>
      </c>
      <c r="B39" s="34" t="s">
        <v>31</v>
      </c>
      <c r="C39" s="35" t="s">
        <v>71</v>
      </c>
      <c r="D39" s="36">
        <v>24200</v>
      </c>
      <c r="E39" s="36">
        <v>12716.33</v>
      </c>
      <c r="F39" s="37">
        <f t="shared" si="0"/>
        <v>11483.67</v>
      </c>
    </row>
    <row r="40" spans="1:6" ht="12.75" customHeight="1" x14ac:dyDescent="0.2">
      <c r="A40" s="33" t="s">
        <v>72</v>
      </c>
      <c r="B40" s="34" t="s">
        <v>31</v>
      </c>
      <c r="C40" s="35" t="s">
        <v>73</v>
      </c>
      <c r="D40" s="36">
        <v>2600</v>
      </c>
      <c r="E40" s="36">
        <v>113048.37</v>
      </c>
      <c r="F40" s="37" t="str">
        <f t="shared" si="0"/>
        <v>-</v>
      </c>
    </row>
    <row r="41" spans="1:6" ht="12.75" customHeight="1" x14ac:dyDescent="0.2">
      <c r="A41" s="33" t="s">
        <v>74</v>
      </c>
      <c r="B41" s="34" t="s">
        <v>31</v>
      </c>
      <c r="C41" s="35" t="s">
        <v>75</v>
      </c>
      <c r="D41" s="36">
        <v>2600</v>
      </c>
      <c r="E41" s="36">
        <v>8000</v>
      </c>
      <c r="F41" s="37" t="str">
        <f t="shared" si="0"/>
        <v>-</v>
      </c>
    </row>
    <row r="42" spans="1:6" ht="12.75" customHeight="1" x14ac:dyDescent="0.2">
      <c r="A42" s="33" t="s">
        <v>76</v>
      </c>
      <c r="B42" s="34" t="s">
        <v>31</v>
      </c>
      <c r="C42" s="35" t="s">
        <v>77</v>
      </c>
      <c r="D42" s="36">
        <v>2600</v>
      </c>
      <c r="E42" s="36">
        <v>8000</v>
      </c>
      <c r="F42" s="37" t="str">
        <f t="shared" si="0"/>
        <v>-</v>
      </c>
    </row>
    <row r="43" spans="1:6" ht="12.75" customHeight="1" x14ac:dyDescent="0.2">
      <c r="A43" s="38" t="s">
        <v>78</v>
      </c>
      <c r="B43" s="34" t="s">
        <v>31</v>
      </c>
      <c r="C43" s="35" t="s">
        <v>79</v>
      </c>
      <c r="D43" s="36" t="s">
        <v>44</v>
      </c>
      <c r="E43" s="36">
        <v>105048.37</v>
      </c>
      <c r="F43" s="37" t="str">
        <f t="shared" si="0"/>
        <v>-</v>
      </c>
    </row>
    <row r="44" spans="1:6" ht="12.75" customHeight="1" x14ac:dyDescent="0.2">
      <c r="A44" s="33" t="s">
        <v>80</v>
      </c>
      <c r="B44" s="34" t="s">
        <v>31</v>
      </c>
      <c r="C44" s="35" t="s">
        <v>81</v>
      </c>
      <c r="D44" s="36" t="s">
        <v>44</v>
      </c>
      <c r="E44" s="36">
        <v>105048.37</v>
      </c>
      <c r="F44" s="37" t="str">
        <f t="shared" si="0"/>
        <v>-</v>
      </c>
    </row>
    <row r="45" spans="1:6" ht="12.75" customHeight="1" x14ac:dyDescent="0.2">
      <c r="A45" s="33" t="s">
        <v>82</v>
      </c>
      <c r="B45" s="34" t="s">
        <v>31</v>
      </c>
      <c r="C45" s="35" t="s">
        <v>83</v>
      </c>
      <c r="D45" s="36">
        <v>39155100</v>
      </c>
      <c r="E45" s="36">
        <v>33060204.98</v>
      </c>
      <c r="F45" s="37">
        <f t="shared" si="0"/>
        <v>6094895.0199999996</v>
      </c>
    </row>
    <row r="46" spans="1:6" ht="12.75" customHeight="1" x14ac:dyDescent="0.2">
      <c r="A46" s="33" t="s">
        <v>84</v>
      </c>
      <c r="B46" s="34" t="s">
        <v>31</v>
      </c>
      <c r="C46" s="35" t="s">
        <v>85</v>
      </c>
      <c r="D46" s="36">
        <v>39155100</v>
      </c>
      <c r="E46" s="36">
        <v>33060204.98</v>
      </c>
      <c r="F46" s="37">
        <f t="shared" si="0"/>
        <v>6094895.0199999996</v>
      </c>
    </row>
    <row r="47" spans="1:6" ht="12.75" customHeight="1" x14ac:dyDescent="0.2">
      <c r="A47" s="33" t="s">
        <v>86</v>
      </c>
      <c r="B47" s="34" t="s">
        <v>31</v>
      </c>
      <c r="C47" s="35" t="s">
        <v>87</v>
      </c>
      <c r="D47" s="36">
        <v>10464800</v>
      </c>
      <c r="E47" s="36">
        <v>9425200</v>
      </c>
      <c r="F47" s="37">
        <f t="shared" si="0"/>
        <v>1039600</v>
      </c>
    </row>
    <row r="48" spans="1:6" ht="12.75" customHeight="1" x14ac:dyDescent="0.2">
      <c r="A48" s="33" t="s">
        <v>88</v>
      </c>
      <c r="B48" s="34" t="s">
        <v>31</v>
      </c>
      <c r="C48" s="35" t="s">
        <v>89</v>
      </c>
      <c r="D48" s="36">
        <v>10395200</v>
      </c>
      <c r="E48" s="36">
        <v>9355600</v>
      </c>
      <c r="F48" s="37">
        <f t="shared" si="0"/>
        <v>1039600</v>
      </c>
    </row>
    <row r="49" spans="1:6" ht="12.75" customHeight="1" x14ac:dyDescent="0.2">
      <c r="A49" s="33" t="s">
        <v>90</v>
      </c>
      <c r="B49" s="34" t="s">
        <v>31</v>
      </c>
      <c r="C49" s="35" t="s">
        <v>91</v>
      </c>
      <c r="D49" s="36">
        <v>69600</v>
      </c>
      <c r="E49" s="36">
        <v>69600</v>
      </c>
      <c r="F49" s="37" t="str">
        <f t="shared" si="0"/>
        <v>-</v>
      </c>
    </row>
    <row r="50" spans="1:6" ht="12.75" customHeight="1" x14ac:dyDescent="0.2">
      <c r="A50" s="33" t="s">
        <v>92</v>
      </c>
      <c r="B50" s="34" t="s">
        <v>31</v>
      </c>
      <c r="C50" s="35" t="s">
        <v>93</v>
      </c>
      <c r="D50" s="36">
        <v>255600</v>
      </c>
      <c r="E50" s="36">
        <v>70694.179999999993</v>
      </c>
      <c r="F50" s="37">
        <f t="shared" si="0"/>
        <v>184905.82</v>
      </c>
    </row>
    <row r="51" spans="1:6" ht="12.75" customHeight="1" x14ac:dyDescent="0.2">
      <c r="A51" s="33" t="s">
        <v>94</v>
      </c>
      <c r="B51" s="34" t="s">
        <v>31</v>
      </c>
      <c r="C51" s="35" t="s">
        <v>95</v>
      </c>
      <c r="D51" s="36">
        <v>200</v>
      </c>
      <c r="E51" s="36">
        <v>200</v>
      </c>
      <c r="F51" s="37" t="str">
        <f t="shared" si="0"/>
        <v>-</v>
      </c>
    </row>
    <row r="52" spans="1:6" ht="12.75" customHeight="1" x14ac:dyDescent="0.2">
      <c r="A52" s="33" t="s">
        <v>96</v>
      </c>
      <c r="B52" s="34" t="s">
        <v>31</v>
      </c>
      <c r="C52" s="35" t="s">
        <v>97</v>
      </c>
      <c r="D52" s="36">
        <v>255400</v>
      </c>
      <c r="E52" s="36">
        <v>70494.179999999993</v>
      </c>
      <c r="F52" s="37">
        <f t="shared" si="0"/>
        <v>184905.82</v>
      </c>
    </row>
    <row r="53" spans="1:6" ht="12.75" customHeight="1" x14ac:dyDescent="0.2">
      <c r="A53" s="33" t="s">
        <v>98</v>
      </c>
      <c r="B53" s="34" t="s">
        <v>31</v>
      </c>
      <c r="C53" s="35" t="s">
        <v>99</v>
      </c>
      <c r="D53" s="36">
        <v>28434700</v>
      </c>
      <c r="E53" s="36">
        <v>23564310.800000001</v>
      </c>
      <c r="F53" s="37">
        <f t="shared" si="0"/>
        <v>4870389.1999999993</v>
      </c>
    </row>
    <row r="54" spans="1:6" ht="12.75" customHeight="1" x14ac:dyDescent="0.2">
      <c r="A54" s="33" t="s">
        <v>100</v>
      </c>
      <c r="B54" s="34" t="s">
        <v>31</v>
      </c>
      <c r="C54" s="35" t="s">
        <v>101</v>
      </c>
      <c r="D54" s="36">
        <v>3269900</v>
      </c>
      <c r="E54" s="36">
        <v>2438832.4300000002</v>
      </c>
      <c r="F54" s="37">
        <f t="shared" si="0"/>
        <v>831067.56999999983</v>
      </c>
    </row>
    <row r="55" spans="1:6" ht="12.75" customHeight="1" x14ac:dyDescent="0.2">
      <c r="A55" s="33" t="s">
        <v>102</v>
      </c>
      <c r="B55" s="34" t="s">
        <v>31</v>
      </c>
      <c r="C55" s="35" t="s">
        <v>103</v>
      </c>
      <c r="D55" s="36">
        <v>25164800</v>
      </c>
      <c r="E55" s="36">
        <v>21125478.370000001</v>
      </c>
      <c r="F55" s="37">
        <f t="shared" si="0"/>
        <v>4039321.629999999</v>
      </c>
    </row>
    <row r="56" spans="1:6" ht="12.75" customHeight="1" x14ac:dyDescent="0.2">
      <c r="A56" s="33" t="s">
        <v>104</v>
      </c>
      <c r="B56" s="34" t="s">
        <v>31</v>
      </c>
      <c r="C56" s="35" t="s">
        <v>105</v>
      </c>
      <c r="D56" s="36">
        <v>175400</v>
      </c>
      <c r="E56" s="36">
        <v>175396.64</v>
      </c>
      <c r="F56" s="37">
        <f t="shared" si="0"/>
        <v>3.3599999999860302</v>
      </c>
    </row>
    <row r="57" spans="1:6" ht="12.75" customHeight="1" x14ac:dyDescent="0.2">
      <c r="A57" s="38" t="s">
        <v>106</v>
      </c>
      <c r="B57" s="34" t="s">
        <v>31</v>
      </c>
      <c r="C57" s="35" t="s">
        <v>107</v>
      </c>
      <c r="D57" s="36">
        <v>175400</v>
      </c>
      <c r="E57" s="36">
        <v>175396.64</v>
      </c>
      <c r="F57" s="37">
        <f t="shared" si="0"/>
        <v>3.3599999999860302</v>
      </c>
    </row>
    <row r="58" spans="1:6" ht="12.75" customHeight="1" x14ac:dyDescent="0.2">
      <c r="A58" s="38" t="s">
        <v>108</v>
      </c>
      <c r="B58" s="34" t="s">
        <v>31</v>
      </c>
      <c r="C58" s="35" t="s">
        <v>109</v>
      </c>
      <c r="D58" s="36">
        <v>175400</v>
      </c>
      <c r="E58" s="36">
        <v>175396.64</v>
      </c>
      <c r="F58" s="37">
        <f t="shared" si="0"/>
        <v>3.3599999999860302</v>
      </c>
    </row>
    <row r="59" spans="1:6" ht="12.75" customHeight="1" x14ac:dyDescent="0.2">
      <c r="A59" s="33" t="s">
        <v>110</v>
      </c>
      <c r="B59" s="34" t="s">
        <v>31</v>
      </c>
      <c r="C59" s="35" t="s">
        <v>111</v>
      </c>
      <c r="D59" s="36">
        <v>-175400</v>
      </c>
      <c r="E59" s="36">
        <v>-175396.64</v>
      </c>
      <c r="F59" s="37" t="str">
        <f t="shared" si="0"/>
        <v>-</v>
      </c>
    </row>
    <row r="60" spans="1:6" ht="12.75" customHeight="1" x14ac:dyDescent="0.2">
      <c r="A60" s="33" t="s">
        <v>112</v>
      </c>
      <c r="B60" s="34" t="s">
        <v>31</v>
      </c>
      <c r="C60" s="35" t="s">
        <v>113</v>
      </c>
      <c r="D60" s="36">
        <v>-175400</v>
      </c>
      <c r="E60" s="36">
        <v>-175396.64</v>
      </c>
      <c r="F60" s="37" t="str">
        <f t="shared" si="0"/>
        <v>-</v>
      </c>
    </row>
    <row r="61" spans="1:6" ht="12.75" customHeight="1" x14ac:dyDescent="0.2">
      <c r="A61" s="33" t="s">
        <v>114</v>
      </c>
      <c r="B61" s="34" t="s">
        <v>31</v>
      </c>
      <c r="C61" s="35" t="s">
        <v>115</v>
      </c>
      <c r="D61" s="36">
        <v>-175400</v>
      </c>
      <c r="E61" s="36">
        <v>-175396.64</v>
      </c>
      <c r="F61" s="37" t="str">
        <f t="shared" si="0"/>
        <v>-</v>
      </c>
    </row>
    <row r="62" spans="1:6" ht="12.75" customHeight="1" x14ac:dyDescent="0.2">
      <c r="A62" s="39"/>
      <c r="B62" s="40"/>
      <c r="C62" s="40"/>
      <c r="D62" s="41"/>
      <c r="E62" s="41"/>
      <c r="F62" s="41"/>
    </row>
  </sheetData>
  <mergeCells count="12">
    <mergeCell ref="A1:D1"/>
    <mergeCell ref="A2:D2"/>
    <mergeCell ref="A4:D4"/>
    <mergeCell ref="B6:D6"/>
    <mergeCell ref="B7:D7"/>
    <mergeCell ref="E11:E17"/>
    <mergeCell ref="F11:F17"/>
    <mergeCell ref="A10:D10"/>
    <mergeCell ref="A11:A17"/>
    <mergeCell ref="B11:B17"/>
    <mergeCell ref="C11:C17"/>
    <mergeCell ref="D11:D17"/>
  </mergeCells>
  <conditionalFormatting sqref="F23 F21">
    <cfRule type="cellIs" dxfId="7" priority="2" operator="equal">
      <formula>0</formula>
    </cfRule>
  </conditionalFormatting>
  <conditionalFormatting sqref="F30">
    <cfRule type="cellIs" dxfId="6" priority="3" operator="equal">
      <formula>0</formula>
    </cfRule>
  </conditionalFormatting>
  <conditionalFormatting sqref="F28">
    <cfRule type="cellIs" dxfId="5" priority="4" operator="equal">
      <formula>0</formula>
    </cfRule>
  </conditionalFormatting>
  <conditionalFormatting sqref="F27">
    <cfRule type="cellIs" dxfId="4" priority="5" operator="equal">
      <formula>0</formula>
    </cfRule>
  </conditionalFormatting>
  <conditionalFormatting sqref="F40">
    <cfRule type="cellIs" dxfId="3" priority="6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firstPageNumber="0" fitToHeight="0" pageOrder="overThenDown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7"/>
  <sheetViews>
    <sheetView showGridLines="0" topLeftCell="A204" zoomScaleNormal="100" workbookViewId="0"/>
  </sheetViews>
  <sheetFormatPr defaultColWidth="9"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25" t="s">
        <v>116</v>
      </c>
      <c r="B2" s="125"/>
      <c r="C2" s="125"/>
      <c r="D2" s="125"/>
      <c r="E2" s="1"/>
      <c r="F2" s="13" t="s">
        <v>117</v>
      </c>
    </row>
    <row r="3" spans="1:6" ht="13.5" customHeight="1" x14ac:dyDescent="0.2">
      <c r="A3" s="5"/>
      <c r="B3" s="5"/>
      <c r="C3" s="42"/>
      <c r="D3" s="9"/>
      <c r="E3" s="9"/>
      <c r="F3" s="9"/>
    </row>
    <row r="4" spans="1:6" ht="10.15" customHeight="1" x14ac:dyDescent="0.2">
      <c r="A4" s="133" t="s">
        <v>21</v>
      </c>
      <c r="B4" s="127" t="s">
        <v>22</v>
      </c>
      <c r="C4" s="134" t="s">
        <v>118</v>
      </c>
      <c r="D4" s="123" t="s">
        <v>24</v>
      </c>
      <c r="E4" s="131" t="s">
        <v>25</v>
      </c>
      <c r="F4" s="132" t="s">
        <v>26</v>
      </c>
    </row>
    <row r="5" spans="1:6" ht="5.45" customHeight="1" x14ac:dyDescent="0.2">
      <c r="A5" s="133"/>
      <c r="B5" s="127"/>
      <c r="C5" s="134"/>
      <c r="D5" s="123"/>
      <c r="E5" s="131"/>
      <c r="F5" s="132"/>
    </row>
    <row r="6" spans="1:6" ht="9.6" customHeight="1" x14ac:dyDescent="0.2">
      <c r="A6" s="133"/>
      <c r="B6" s="127"/>
      <c r="C6" s="134"/>
      <c r="D6" s="123"/>
      <c r="E6" s="131"/>
      <c r="F6" s="132"/>
    </row>
    <row r="7" spans="1:6" ht="6" customHeight="1" x14ac:dyDescent="0.2">
      <c r="A7" s="133"/>
      <c r="B7" s="127"/>
      <c r="C7" s="134"/>
      <c r="D7" s="123"/>
      <c r="E7" s="131"/>
      <c r="F7" s="132"/>
    </row>
    <row r="8" spans="1:6" ht="6.6" customHeight="1" x14ac:dyDescent="0.2">
      <c r="A8" s="133"/>
      <c r="B8" s="127"/>
      <c r="C8" s="134"/>
      <c r="D8" s="123"/>
      <c r="E8" s="131"/>
      <c r="F8" s="132"/>
    </row>
    <row r="9" spans="1:6" ht="10.9" customHeight="1" x14ac:dyDescent="0.2">
      <c r="A9" s="133"/>
      <c r="B9" s="127"/>
      <c r="C9" s="134"/>
      <c r="D9" s="123"/>
      <c r="E9" s="131"/>
      <c r="F9" s="132"/>
    </row>
    <row r="10" spans="1:6" ht="4.1500000000000004" hidden="1" customHeight="1" x14ac:dyDescent="0.2">
      <c r="A10" s="133"/>
      <c r="B10" s="127"/>
      <c r="C10" s="43"/>
      <c r="D10" s="123"/>
      <c r="E10" s="44"/>
      <c r="F10" s="45"/>
    </row>
    <row r="11" spans="1:6" ht="13.15" hidden="1" customHeight="1" x14ac:dyDescent="0.2">
      <c r="A11" s="133"/>
      <c r="B11" s="127"/>
      <c r="C11" s="46"/>
      <c r="D11" s="123"/>
      <c r="E11" s="47"/>
      <c r="F11" s="48"/>
    </row>
    <row r="12" spans="1:6" ht="13.5" customHeight="1" x14ac:dyDescent="0.2">
      <c r="A12" s="17">
        <v>1</v>
      </c>
      <c r="B12" s="18">
        <v>2</v>
      </c>
      <c r="C12" s="19">
        <v>3</v>
      </c>
      <c r="D12" s="20" t="s">
        <v>27</v>
      </c>
      <c r="E12" s="49" t="s">
        <v>28</v>
      </c>
      <c r="F12" s="22" t="s">
        <v>29</v>
      </c>
    </row>
    <row r="13" spans="1:6" ht="12.75" customHeight="1" x14ac:dyDescent="0.2">
      <c r="A13" s="50" t="s">
        <v>119</v>
      </c>
      <c r="B13" s="51" t="s">
        <v>120</v>
      </c>
      <c r="C13" s="52" t="s">
        <v>121</v>
      </c>
      <c r="D13" s="53">
        <v>46726500</v>
      </c>
      <c r="E13" s="54">
        <v>34338179.18</v>
      </c>
      <c r="F13" s="55">
        <f>IF(OR(D13="-",IF(E13="-",0,E13)&gt;=IF(D13="-",0,D13)),"-",IF(D13="-",0,D13)-IF(E13="-",0,E13))</f>
        <v>12388320.82</v>
      </c>
    </row>
    <row r="14" spans="1:6" ht="12.75" customHeight="1" x14ac:dyDescent="0.2">
      <c r="A14" s="56" t="s">
        <v>33</v>
      </c>
      <c r="B14" s="57"/>
      <c r="C14" s="58"/>
      <c r="D14" s="59"/>
      <c r="E14" s="60"/>
      <c r="F14" s="61"/>
    </row>
    <row r="15" spans="1:6" ht="12.75" customHeight="1" x14ac:dyDescent="0.2">
      <c r="A15" s="23" t="s">
        <v>9</v>
      </c>
      <c r="B15" s="62" t="s">
        <v>120</v>
      </c>
      <c r="C15" s="25" t="s">
        <v>122</v>
      </c>
      <c r="D15" s="26">
        <v>46726500</v>
      </c>
      <c r="E15" s="63">
        <v>34338179.18</v>
      </c>
      <c r="F15" s="64">
        <f t="shared" ref="F15:F46" si="0">IF(OR(D15="-",IF(E15="-",0,E15)&gt;=IF(D15="-",0,D15)),"-",IF(D15="-",0,D15)-IF(E15="-",0,E15))</f>
        <v>12388320.82</v>
      </c>
    </row>
    <row r="16" spans="1:6" ht="12.75" customHeight="1" x14ac:dyDescent="0.2">
      <c r="A16" s="50" t="s">
        <v>123</v>
      </c>
      <c r="B16" s="51" t="s">
        <v>120</v>
      </c>
      <c r="C16" s="52" t="s">
        <v>124</v>
      </c>
      <c r="D16" s="53">
        <v>6725900</v>
      </c>
      <c r="E16" s="54">
        <v>3812221.94</v>
      </c>
      <c r="F16" s="55">
        <f t="shared" si="0"/>
        <v>2913678.06</v>
      </c>
    </row>
    <row r="17" spans="1:6" ht="12.75" customHeight="1" x14ac:dyDescent="0.2">
      <c r="A17" s="23" t="s">
        <v>125</v>
      </c>
      <c r="B17" s="62" t="s">
        <v>120</v>
      </c>
      <c r="C17" s="25" t="s">
        <v>126</v>
      </c>
      <c r="D17" s="26">
        <v>6120300</v>
      </c>
      <c r="E17" s="63">
        <v>3523518.67</v>
      </c>
      <c r="F17" s="64">
        <f t="shared" si="0"/>
        <v>2596781.33</v>
      </c>
    </row>
    <row r="18" spans="1:6" ht="12.75" customHeight="1" x14ac:dyDescent="0.2">
      <c r="A18" s="23" t="s">
        <v>127</v>
      </c>
      <c r="B18" s="62" t="s">
        <v>120</v>
      </c>
      <c r="C18" s="25" t="s">
        <v>128</v>
      </c>
      <c r="D18" s="26">
        <v>6120100</v>
      </c>
      <c r="E18" s="63">
        <v>3523318.67</v>
      </c>
      <c r="F18" s="64">
        <f t="shared" si="0"/>
        <v>2596781.33</v>
      </c>
    </row>
    <row r="19" spans="1:6" ht="12.75" customHeight="1" x14ac:dyDescent="0.2">
      <c r="A19" s="23" t="s">
        <v>129</v>
      </c>
      <c r="B19" s="62" t="s">
        <v>120</v>
      </c>
      <c r="C19" s="25" t="s">
        <v>130</v>
      </c>
      <c r="D19" s="26">
        <v>6120100</v>
      </c>
      <c r="E19" s="63">
        <v>3523318.67</v>
      </c>
      <c r="F19" s="64">
        <f t="shared" si="0"/>
        <v>2596781.33</v>
      </c>
    </row>
    <row r="20" spans="1:6" ht="12.75" customHeight="1" x14ac:dyDescent="0.2">
      <c r="A20" s="65" t="s">
        <v>131</v>
      </c>
      <c r="B20" s="62" t="s">
        <v>120</v>
      </c>
      <c r="C20" s="25" t="s">
        <v>132</v>
      </c>
      <c r="D20" s="26">
        <v>5312800</v>
      </c>
      <c r="E20" s="63">
        <v>3016628.76</v>
      </c>
      <c r="F20" s="64">
        <f t="shared" si="0"/>
        <v>2296171.2400000002</v>
      </c>
    </row>
    <row r="21" spans="1:6" ht="12.75" customHeight="1" x14ac:dyDescent="0.2">
      <c r="A21" s="23" t="s">
        <v>133</v>
      </c>
      <c r="B21" s="62" t="s">
        <v>120</v>
      </c>
      <c r="C21" s="25" t="s">
        <v>134</v>
      </c>
      <c r="D21" s="26">
        <v>5312800</v>
      </c>
      <c r="E21" s="63">
        <v>3016628.76</v>
      </c>
      <c r="F21" s="64">
        <f t="shared" si="0"/>
        <v>2296171.2400000002</v>
      </c>
    </row>
    <row r="22" spans="1:6" ht="12.75" customHeight="1" x14ac:dyDescent="0.2">
      <c r="A22" s="23" t="s">
        <v>135</v>
      </c>
      <c r="B22" s="62" t="s">
        <v>120</v>
      </c>
      <c r="C22" s="25" t="s">
        <v>136</v>
      </c>
      <c r="D22" s="26">
        <v>5312800</v>
      </c>
      <c r="E22" s="63">
        <v>3016628.76</v>
      </c>
      <c r="F22" s="64">
        <f t="shared" si="0"/>
        <v>2296171.2400000002</v>
      </c>
    </row>
    <row r="23" spans="1:6" ht="12.75" customHeight="1" x14ac:dyDescent="0.2">
      <c r="A23" s="23" t="s">
        <v>137</v>
      </c>
      <c r="B23" s="62" t="s">
        <v>120</v>
      </c>
      <c r="C23" s="25" t="s">
        <v>138</v>
      </c>
      <c r="D23" s="26">
        <v>3850800</v>
      </c>
      <c r="E23" s="63">
        <v>2281185.15</v>
      </c>
      <c r="F23" s="64">
        <f t="shared" si="0"/>
        <v>1569614.85</v>
      </c>
    </row>
    <row r="24" spans="1:6" ht="12.75" customHeight="1" x14ac:dyDescent="0.2">
      <c r="A24" s="23" t="s">
        <v>139</v>
      </c>
      <c r="B24" s="62" t="s">
        <v>120</v>
      </c>
      <c r="C24" s="25" t="s">
        <v>140</v>
      </c>
      <c r="D24" s="26">
        <v>299100</v>
      </c>
      <c r="E24" s="63">
        <v>92300</v>
      </c>
      <c r="F24" s="64">
        <f t="shared" si="0"/>
        <v>206800</v>
      </c>
    </row>
    <row r="25" spans="1:6" ht="12.75" customHeight="1" x14ac:dyDescent="0.2">
      <c r="A25" s="23" t="s">
        <v>141</v>
      </c>
      <c r="B25" s="62" t="s">
        <v>120</v>
      </c>
      <c r="C25" s="25" t="s">
        <v>142</v>
      </c>
      <c r="D25" s="26">
        <v>1162900</v>
      </c>
      <c r="E25" s="63">
        <v>643143.61</v>
      </c>
      <c r="F25" s="64">
        <f t="shared" si="0"/>
        <v>519756.39</v>
      </c>
    </row>
    <row r="26" spans="1:6" ht="12.75" customHeight="1" x14ac:dyDescent="0.2">
      <c r="A26" s="65" t="s">
        <v>143</v>
      </c>
      <c r="B26" s="62" t="s">
        <v>120</v>
      </c>
      <c r="C26" s="25" t="s">
        <v>144</v>
      </c>
      <c r="D26" s="26">
        <v>807300</v>
      </c>
      <c r="E26" s="63">
        <v>506689.91</v>
      </c>
      <c r="F26" s="64">
        <f t="shared" si="0"/>
        <v>300610.09000000003</v>
      </c>
    </row>
    <row r="27" spans="1:6" ht="12.75" customHeight="1" x14ac:dyDescent="0.2">
      <c r="A27" s="23" t="s">
        <v>145</v>
      </c>
      <c r="B27" s="62" t="s">
        <v>120</v>
      </c>
      <c r="C27" s="25" t="s">
        <v>146</v>
      </c>
      <c r="D27" s="26">
        <v>807300</v>
      </c>
      <c r="E27" s="63">
        <v>506689.91</v>
      </c>
      <c r="F27" s="64">
        <f t="shared" si="0"/>
        <v>300610.09000000003</v>
      </c>
    </row>
    <row r="28" spans="1:6" ht="12.75" customHeight="1" x14ac:dyDescent="0.2">
      <c r="A28" s="23" t="s">
        <v>147</v>
      </c>
      <c r="B28" s="62" t="s">
        <v>120</v>
      </c>
      <c r="C28" s="25" t="s">
        <v>148</v>
      </c>
      <c r="D28" s="26">
        <v>807300</v>
      </c>
      <c r="E28" s="63">
        <v>506689.91</v>
      </c>
      <c r="F28" s="64">
        <f t="shared" si="0"/>
        <v>300610.09000000003</v>
      </c>
    </row>
    <row r="29" spans="1:6" ht="12.75" customHeight="1" x14ac:dyDescent="0.2">
      <c r="A29" s="23" t="s">
        <v>149</v>
      </c>
      <c r="B29" s="62" t="s">
        <v>120</v>
      </c>
      <c r="C29" s="25" t="s">
        <v>150</v>
      </c>
      <c r="D29" s="26">
        <v>749700</v>
      </c>
      <c r="E29" s="63">
        <v>467653.87</v>
      </c>
      <c r="F29" s="64">
        <f t="shared" si="0"/>
        <v>282046.13</v>
      </c>
    </row>
    <row r="30" spans="1:6" ht="12.75" customHeight="1" x14ac:dyDescent="0.2">
      <c r="A30" s="23" t="s">
        <v>151</v>
      </c>
      <c r="B30" s="62" t="s">
        <v>120</v>
      </c>
      <c r="C30" s="25" t="s">
        <v>152</v>
      </c>
      <c r="D30" s="26">
        <v>57600</v>
      </c>
      <c r="E30" s="63">
        <v>39036.04</v>
      </c>
      <c r="F30" s="64">
        <f t="shared" si="0"/>
        <v>18563.96</v>
      </c>
    </row>
    <row r="31" spans="1:6" ht="12.75" customHeight="1" x14ac:dyDescent="0.2">
      <c r="A31" s="23" t="s">
        <v>153</v>
      </c>
      <c r="B31" s="62" t="s">
        <v>120</v>
      </c>
      <c r="C31" s="25" t="s">
        <v>154</v>
      </c>
      <c r="D31" s="26">
        <v>200</v>
      </c>
      <c r="E31" s="63">
        <v>200</v>
      </c>
      <c r="F31" s="64" t="str">
        <f t="shared" si="0"/>
        <v>-</v>
      </c>
    </row>
    <row r="32" spans="1:6" ht="12.75" customHeight="1" x14ac:dyDescent="0.2">
      <c r="A32" s="23" t="s">
        <v>155</v>
      </c>
      <c r="B32" s="62" t="s">
        <v>120</v>
      </c>
      <c r="C32" s="25" t="s">
        <v>156</v>
      </c>
      <c r="D32" s="26">
        <v>200</v>
      </c>
      <c r="E32" s="63">
        <v>200</v>
      </c>
      <c r="F32" s="64" t="str">
        <f t="shared" si="0"/>
        <v>-</v>
      </c>
    </row>
    <row r="33" spans="1:6" ht="12.75" customHeight="1" x14ac:dyDescent="0.2">
      <c r="A33" s="65" t="s">
        <v>157</v>
      </c>
      <c r="B33" s="62" t="s">
        <v>120</v>
      </c>
      <c r="C33" s="25" t="s">
        <v>158</v>
      </c>
      <c r="D33" s="26">
        <v>200</v>
      </c>
      <c r="E33" s="63">
        <v>200</v>
      </c>
      <c r="F33" s="64" t="str">
        <f t="shared" si="0"/>
        <v>-</v>
      </c>
    </row>
    <row r="34" spans="1:6" ht="12.75" customHeight="1" x14ac:dyDescent="0.2">
      <c r="A34" s="23" t="s">
        <v>145</v>
      </c>
      <c r="B34" s="62" t="s">
        <v>120</v>
      </c>
      <c r="C34" s="25" t="s">
        <v>159</v>
      </c>
      <c r="D34" s="26">
        <v>200</v>
      </c>
      <c r="E34" s="63">
        <v>200</v>
      </c>
      <c r="F34" s="64" t="str">
        <f t="shared" si="0"/>
        <v>-</v>
      </c>
    </row>
    <row r="35" spans="1:6" ht="12.75" customHeight="1" x14ac:dyDescent="0.2">
      <c r="A35" s="23" t="s">
        <v>147</v>
      </c>
      <c r="B35" s="62" t="s">
        <v>120</v>
      </c>
      <c r="C35" s="25" t="s">
        <v>160</v>
      </c>
      <c r="D35" s="26">
        <v>200</v>
      </c>
      <c r="E35" s="63">
        <v>200</v>
      </c>
      <c r="F35" s="64" t="str">
        <f t="shared" si="0"/>
        <v>-</v>
      </c>
    </row>
    <row r="36" spans="1:6" ht="12.75" customHeight="1" x14ac:dyDescent="0.2">
      <c r="A36" s="23" t="s">
        <v>149</v>
      </c>
      <c r="B36" s="62" t="s">
        <v>120</v>
      </c>
      <c r="C36" s="25" t="s">
        <v>161</v>
      </c>
      <c r="D36" s="26">
        <v>200</v>
      </c>
      <c r="E36" s="63">
        <v>200</v>
      </c>
      <c r="F36" s="64" t="str">
        <f t="shared" si="0"/>
        <v>-</v>
      </c>
    </row>
    <row r="37" spans="1:6" ht="12.75" customHeight="1" x14ac:dyDescent="0.2">
      <c r="A37" s="23" t="s">
        <v>162</v>
      </c>
      <c r="B37" s="62" t="s">
        <v>120</v>
      </c>
      <c r="C37" s="25" t="s">
        <v>163</v>
      </c>
      <c r="D37" s="26">
        <v>224700</v>
      </c>
      <c r="E37" s="63" t="s">
        <v>44</v>
      </c>
      <c r="F37" s="64">
        <f t="shared" si="0"/>
        <v>224700</v>
      </c>
    </row>
    <row r="38" spans="1:6" ht="12.75" customHeight="1" x14ac:dyDescent="0.2">
      <c r="A38" s="23" t="s">
        <v>153</v>
      </c>
      <c r="B38" s="62" t="s">
        <v>120</v>
      </c>
      <c r="C38" s="25" t="s">
        <v>164</v>
      </c>
      <c r="D38" s="26">
        <v>224700</v>
      </c>
      <c r="E38" s="63" t="s">
        <v>44</v>
      </c>
      <c r="F38" s="64">
        <f t="shared" si="0"/>
        <v>224700</v>
      </c>
    </row>
    <row r="39" spans="1:6" ht="12.75" customHeight="1" x14ac:dyDescent="0.2">
      <c r="A39" s="23" t="s">
        <v>165</v>
      </c>
      <c r="B39" s="62" t="s">
        <v>120</v>
      </c>
      <c r="C39" s="25" t="s">
        <v>166</v>
      </c>
      <c r="D39" s="26">
        <v>224700</v>
      </c>
      <c r="E39" s="63" t="s">
        <v>44</v>
      </c>
      <c r="F39" s="64">
        <f t="shared" si="0"/>
        <v>224700</v>
      </c>
    </row>
    <row r="40" spans="1:6" ht="12.75" customHeight="1" x14ac:dyDescent="0.2">
      <c r="A40" s="23" t="s">
        <v>167</v>
      </c>
      <c r="B40" s="62" t="s">
        <v>120</v>
      </c>
      <c r="C40" s="25" t="s">
        <v>168</v>
      </c>
      <c r="D40" s="26">
        <v>224700</v>
      </c>
      <c r="E40" s="63" t="s">
        <v>44</v>
      </c>
      <c r="F40" s="64">
        <f t="shared" si="0"/>
        <v>224700</v>
      </c>
    </row>
    <row r="41" spans="1:6" ht="12.75" customHeight="1" x14ac:dyDescent="0.2">
      <c r="A41" s="23" t="s">
        <v>169</v>
      </c>
      <c r="B41" s="62" t="s">
        <v>120</v>
      </c>
      <c r="C41" s="25" t="s">
        <v>170</v>
      </c>
      <c r="D41" s="26">
        <v>224700</v>
      </c>
      <c r="E41" s="63" t="s">
        <v>44</v>
      </c>
      <c r="F41" s="64">
        <f t="shared" si="0"/>
        <v>224700</v>
      </c>
    </row>
    <row r="42" spans="1:6" ht="12.75" customHeight="1" x14ac:dyDescent="0.2">
      <c r="A42" s="23" t="s">
        <v>171</v>
      </c>
      <c r="B42" s="62" t="s">
        <v>120</v>
      </c>
      <c r="C42" s="25" t="s">
        <v>172</v>
      </c>
      <c r="D42" s="26">
        <v>224700</v>
      </c>
      <c r="E42" s="63" t="s">
        <v>44</v>
      </c>
      <c r="F42" s="64">
        <f t="shared" si="0"/>
        <v>224700</v>
      </c>
    </row>
    <row r="43" spans="1:6" ht="12.75" customHeight="1" x14ac:dyDescent="0.2">
      <c r="A43" s="23" t="s">
        <v>173</v>
      </c>
      <c r="B43" s="62" t="s">
        <v>120</v>
      </c>
      <c r="C43" s="25" t="s">
        <v>174</v>
      </c>
      <c r="D43" s="26">
        <v>380900</v>
      </c>
      <c r="E43" s="63">
        <v>288703.27</v>
      </c>
      <c r="F43" s="64">
        <f t="shared" si="0"/>
        <v>92196.729999999981</v>
      </c>
    </row>
    <row r="44" spans="1:6" ht="12.75" customHeight="1" x14ac:dyDescent="0.2">
      <c r="A44" s="23" t="s">
        <v>127</v>
      </c>
      <c r="B44" s="62" t="s">
        <v>120</v>
      </c>
      <c r="C44" s="25" t="s">
        <v>175</v>
      </c>
      <c r="D44" s="26">
        <v>213800</v>
      </c>
      <c r="E44" s="63">
        <v>163189.07999999999</v>
      </c>
      <c r="F44" s="64">
        <f t="shared" si="0"/>
        <v>50610.920000000013</v>
      </c>
    </row>
    <row r="45" spans="1:6" ht="12.75" customHeight="1" x14ac:dyDescent="0.2">
      <c r="A45" s="23" t="s">
        <v>129</v>
      </c>
      <c r="B45" s="62" t="s">
        <v>120</v>
      </c>
      <c r="C45" s="25" t="s">
        <v>176</v>
      </c>
      <c r="D45" s="26">
        <v>213800</v>
      </c>
      <c r="E45" s="63">
        <v>163189.07999999999</v>
      </c>
      <c r="F45" s="64">
        <f t="shared" si="0"/>
        <v>50610.920000000013</v>
      </c>
    </row>
    <row r="46" spans="1:6" ht="12.75" customHeight="1" x14ac:dyDescent="0.2">
      <c r="A46" s="23" t="s">
        <v>177</v>
      </c>
      <c r="B46" s="62" t="s">
        <v>120</v>
      </c>
      <c r="C46" s="25" t="s">
        <v>178</v>
      </c>
      <c r="D46" s="26">
        <v>213800</v>
      </c>
      <c r="E46" s="63">
        <v>163189.07999999999</v>
      </c>
      <c r="F46" s="64">
        <f t="shared" si="0"/>
        <v>50610.920000000013</v>
      </c>
    </row>
    <row r="47" spans="1:6" ht="12.75" customHeight="1" x14ac:dyDescent="0.2">
      <c r="A47" s="23" t="s">
        <v>169</v>
      </c>
      <c r="B47" s="62" t="s">
        <v>120</v>
      </c>
      <c r="C47" s="25" t="s">
        <v>179</v>
      </c>
      <c r="D47" s="26">
        <v>213800</v>
      </c>
      <c r="E47" s="63">
        <v>163189.07999999999</v>
      </c>
      <c r="F47" s="64">
        <f t="shared" ref="F47:F78" si="1">IF(OR(D47="-",IF(E47="-",0,E47)&gt;=IF(D47="-",0,D47)),"-",IF(D47="-",0,D47)-IF(E47="-",0,E47))</f>
        <v>50610.920000000013</v>
      </c>
    </row>
    <row r="48" spans="1:6" ht="12.75" customHeight="1" x14ac:dyDescent="0.2">
      <c r="A48" s="23" t="s">
        <v>180</v>
      </c>
      <c r="B48" s="62" t="s">
        <v>120</v>
      </c>
      <c r="C48" s="25" t="s">
        <v>181</v>
      </c>
      <c r="D48" s="26">
        <v>213800</v>
      </c>
      <c r="E48" s="63">
        <v>163189.07999999999</v>
      </c>
      <c r="F48" s="64">
        <f t="shared" si="1"/>
        <v>50610.920000000013</v>
      </c>
    </row>
    <row r="49" spans="1:6" ht="12.75" customHeight="1" x14ac:dyDescent="0.2">
      <c r="A49" s="23" t="s">
        <v>182</v>
      </c>
      <c r="B49" s="62" t="s">
        <v>120</v>
      </c>
      <c r="C49" s="25" t="s">
        <v>183</v>
      </c>
      <c r="D49" s="26">
        <v>212300</v>
      </c>
      <c r="E49" s="63">
        <v>162085</v>
      </c>
      <c r="F49" s="64">
        <f t="shared" si="1"/>
        <v>50215</v>
      </c>
    </row>
    <row r="50" spans="1:6" ht="12.75" customHeight="1" x14ac:dyDescent="0.2">
      <c r="A50" s="23" t="s">
        <v>184</v>
      </c>
      <c r="B50" s="62" t="s">
        <v>120</v>
      </c>
      <c r="C50" s="25" t="s">
        <v>185</v>
      </c>
      <c r="D50" s="26">
        <v>1500</v>
      </c>
      <c r="E50" s="63">
        <v>1104.08</v>
      </c>
      <c r="F50" s="64">
        <f t="shared" si="1"/>
        <v>395.92000000000007</v>
      </c>
    </row>
    <row r="51" spans="1:6" ht="12.75" customHeight="1" x14ac:dyDescent="0.2">
      <c r="A51" s="23" t="s">
        <v>186</v>
      </c>
      <c r="B51" s="62" t="s">
        <v>120</v>
      </c>
      <c r="C51" s="25" t="s">
        <v>187</v>
      </c>
      <c r="D51" s="26">
        <v>76300</v>
      </c>
      <c r="E51" s="63">
        <v>36183</v>
      </c>
      <c r="F51" s="64">
        <f t="shared" si="1"/>
        <v>40117</v>
      </c>
    </row>
    <row r="52" spans="1:6" ht="12.75" customHeight="1" x14ac:dyDescent="0.2">
      <c r="A52" s="23" t="s">
        <v>188</v>
      </c>
      <c r="B52" s="62" t="s">
        <v>120</v>
      </c>
      <c r="C52" s="25" t="s">
        <v>189</v>
      </c>
      <c r="D52" s="26">
        <v>20000</v>
      </c>
      <c r="E52" s="63">
        <v>20000</v>
      </c>
      <c r="F52" s="64" t="str">
        <f t="shared" si="1"/>
        <v>-</v>
      </c>
    </row>
    <row r="53" spans="1:6" ht="12.75" customHeight="1" x14ac:dyDescent="0.2">
      <c r="A53" s="65" t="s">
        <v>190</v>
      </c>
      <c r="B53" s="62" t="s">
        <v>120</v>
      </c>
      <c r="C53" s="25" t="s">
        <v>191</v>
      </c>
      <c r="D53" s="26">
        <v>20000</v>
      </c>
      <c r="E53" s="63">
        <v>20000</v>
      </c>
      <c r="F53" s="64" t="str">
        <f t="shared" si="1"/>
        <v>-</v>
      </c>
    </row>
    <row r="54" spans="1:6" ht="12.75" customHeight="1" x14ac:dyDescent="0.2">
      <c r="A54" s="23" t="s">
        <v>169</v>
      </c>
      <c r="B54" s="62" t="s">
        <v>120</v>
      </c>
      <c r="C54" s="25" t="s">
        <v>192</v>
      </c>
      <c r="D54" s="26">
        <v>20000</v>
      </c>
      <c r="E54" s="63">
        <v>20000</v>
      </c>
      <c r="F54" s="64" t="str">
        <f t="shared" si="1"/>
        <v>-</v>
      </c>
    </row>
    <row r="55" spans="1:6" ht="12.75" customHeight="1" x14ac:dyDescent="0.2">
      <c r="A55" s="23" t="s">
        <v>180</v>
      </c>
      <c r="B55" s="62" t="s">
        <v>120</v>
      </c>
      <c r="C55" s="25" t="s">
        <v>193</v>
      </c>
      <c r="D55" s="26">
        <v>20000</v>
      </c>
      <c r="E55" s="63">
        <v>20000</v>
      </c>
      <c r="F55" s="64" t="str">
        <f t="shared" si="1"/>
        <v>-</v>
      </c>
    </row>
    <row r="56" spans="1:6" ht="12.75" customHeight="1" x14ac:dyDescent="0.2">
      <c r="A56" s="23" t="s">
        <v>194</v>
      </c>
      <c r="B56" s="62" t="s">
        <v>120</v>
      </c>
      <c r="C56" s="25" t="s">
        <v>195</v>
      </c>
      <c r="D56" s="26">
        <v>20000</v>
      </c>
      <c r="E56" s="63">
        <v>20000</v>
      </c>
      <c r="F56" s="64" t="str">
        <f t="shared" si="1"/>
        <v>-</v>
      </c>
    </row>
    <row r="57" spans="1:6" ht="12.75" customHeight="1" x14ac:dyDescent="0.2">
      <c r="A57" s="23" t="s">
        <v>196</v>
      </c>
      <c r="B57" s="62" t="s">
        <v>120</v>
      </c>
      <c r="C57" s="25" t="s">
        <v>197</v>
      </c>
      <c r="D57" s="26">
        <v>56300</v>
      </c>
      <c r="E57" s="63">
        <v>16183</v>
      </c>
      <c r="F57" s="64">
        <f t="shared" si="1"/>
        <v>40117</v>
      </c>
    </row>
    <row r="58" spans="1:6" ht="12.75" customHeight="1" x14ac:dyDescent="0.2">
      <c r="A58" s="65" t="s">
        <v>198</v>
      </c>
      <c r="B58" s="62" t="s">
        <v>120</v>
      </c>
      <c r="C58" s="25" t="s">
        <v>199</v>
      </c>
      <c r="D58" s="26">
        <v>40700</v>
      </c>
      <c r="E58" s="63">
        <v>7083</v>
      </c>
      <c r="F58" s="64">
        <f t="shared" si="1"/>
        <v>33617</v>
      </c>
    </row>
    <row r="59" spans="1:6" ht="12.75" customHeight="1" x14ac:dyDescent="0.2">
      <c r="A59" s="23" t="s">
        <v>145</v>
      </c>
      <c r="B59" s="62" t="s">
        <v>120</v>
      </c>
      <c r="C59" s="25" t="s">
        <v>200</v>
      </c>
      <c r="D59" s="26">
        <v>40700</v>
      </c>
      <c r="E59" s="63">
        <v>7083</v>
      </c>
      <c r="F59" s="64">
        <f t="shared" si="1"/>
        <v>33617</v>
      </c>
    </row>
    <row r="60" spans="1:6" ht="12.75" customHeight="1" x14ac:dyDescent="0.2">
      <c r="A60" s="23" t="s">
        <v>147</v>
      </c>
      <c r="B60" s="62" t="s">
        <v>120</v>
      </c>
      <c r="C60" s="25" t="s">
        <v>201</v>
      </c>
      <c r="D60" s="26">
        <v>40700</v>
      </c>
      <c r="E60" s="63">
        <v>7083</v>
      </c>
      <c r="F60" s="64">
        <f t="shared" si="1"/>
        <v>33617</v>
      </c>
    </row>
    <row r="61" spans="1:6" ht="12.75" customHeight="1" x14ac:dyDescent="0.2">
      <c r="A61" s="23" t="s">
        <v>149</v>
      </c>
      <c r="B61" s="62" t="s">
        <v>120</v>
      </c>
      <c r="C61" s="25" t="s">
        <v>202</v>
      </c>
      <c r="D61" s="26">
        <v>40700</v>
      </c>
      <c r="E61" s="63">
        <v>7083</v>
      </c>
      <c r="F61" s="64">
        <f t="shared" si="1"/>
        <v>33617</v>
      </c>
    </row>
    <row r="62" spans="1:6" ht="12.75" customHeight="1" x14ac:dyDescent="0.2">
      <c r="A62" s="65" t="s">
        <v>203</v>
      </c>
      <c r="B62" s="62" t="s">
        <v>120</v>
      </c>
      <c r="C62" s="25" t="s">
        <v>204</v>
      </c>
      <c r="D62" s="26">
        <v>15600</v>
      </c>
      <c r="E62" s="63">
        <v>9100</v>
      </c>
      <c r="F62" s="64">
        <f t="shared" si="1"/>
        <v>6500</v>
      </c>
    </row>
    <row r="63" spans="1:6" ht="12.75" customHeight="1" x14ac:dyDescent="0.2">
      <c r="A63" s="23" t="s">
        <v>145</v>
      </c>
      <c r="B63" s="62" t="s">
        <v>120</v>
      </c>
      <c r="C63" s="25" t="s">
        <v>205</v>
      </c>
      <c r="D63" s="26">
        <v>15600</v>
      </c>
      <c r="E63" s="63">
        <v>9100</v>
      </c>
      <c r="F63" s="64">
        <f t="shared" si="1"/>
        <v>6500</v>
      </c>
    </row>
    <row r="64" spans="1:6" ht="12.75" customHeight="1" x14ac:dyDescent="0.2">
      <c r="A64" s="23" t="s">
        <v>147</v>
      </c>
      <c r="B64" s="62" t="s">
        <v>120</v>
      </c>
      <c r="C64" s="25" t="s">
        <v>206</v>
      </c>
      <c r="D64" s="26">
        <v>15600</v>
      </c>
      <c r="E64" s="63">
        <v>9100</v>
      </c>
      <c r="F64" s="64">
        <f t="shared" si="1"/>
        <v>6500</v>
      </c>
    </row>
    <row r="65" spans="1:6" ht="12.75" customHeight="1" x14ac:dyDescent="0.2">
      <c r="A65" s="23" t="s">
        <v>149</v>
      </c>
      <c r="B65" s="62" t="s">
        <v>120</v>
      </c>
      <c r="C65" s="25" t="s">
        <v>207</v>
      </c>
      <c r="D65" s="26">
        <v>15600</v>
      </c>
      <c r="E65" s="63">
        <v>9100</v>
      </c>
      <c r="F65" s="64">
        <f t="shared" si="1"/>
        <v>6500</v>
      </c>
    </row>
    <row r="66" spans="1:6" ht="12.75" customHeight="1" x14ac:dyDescent="0.2">
      <c r="A66" s="23" t="s">
        <v>208</v>
      </c>
      <c r="B66" s="62" t="s">
        <v>120</v>
      </c>
      <c r="C66" s="25" t="s">
        <v>209</v>
      </c>
      <c r="D66" s="26">
        <v>3000</v>
      </c>
      <c r="E66" s="63">
        <v>1600</v>
      </c>
      <c r="F66" s="64">
        <f t="shared" si="1"/>
        <v>1400</v>
      </c>
    </row>
    <row r="67" spans="1:6" ht="12.75" customHeight="1" x14ac:dyDescent="0.2">
      <c r="A67" s="23" t="s">
        <v>210</v>
      </c>
      <c r="B67" s="62" t="s">
        <v>120</v>
      </c>
      <c r="C67" s="25" t="s">
        <v>211</v>
      </c>
      <c r="D67" s="26">
        <v>3000</v>
      </c>
      <c r="E67" s="63">
        <v>1600</v>
      </c>
      <c r="F67" s="64">
        <f t="shared" si="1"/>
        <v>1400</v>
      </c>
    </row>
    <row r="68" spans="1:6" ht="12.75" customHeight="1" x14ac:dyDescent="0.2">
      <c r="A68" s="65" t="s">
        <v>212</v>
      </c>
      <c r="B68" s="62" t="s">
        <v>120</v>
      </c>
      <c r="C68" s="25" t="s">
        <v>213</v>
      </c>
      <c r="D68" s="26">
        <v>3000</v>
      </c>
      <c r="E68" s="63">
        <v>1600</v>
      </c>
      <c r="F68" s="64">
        <f t="shared" si="1"/>
        <v>1400</v>
      </c>
    </row>
    <row r="69" spans="1:6" ht="12.75" customHeight="1" x14ac:dyDescent="0.2">
      <c r="A69" s="23" t="s">
        <v>145</v>
      </c>
      <c r="B69" s="62" t="s">
        <v>120</v>
      </c>
      <c r="C69" s="25" t="s">
        <v>214</v>
      </c>
      <c r="D69" s="26">
        <v>3000</v>
      </c>
      <c r="E69" s="63">
        <v>1600</v>
      </c>
      <c r="F69" s="64">
        <f t="shared" si="1"/>
        <v>1400</v>
      </c>
    </row>
    <row r="70" spans="1:6" ht="12.75" customHeight="1" x14ac:dyDescent="0.2">
      <c r="A70" s="23" t="s">
        <v>147</v>
      </c>
      <c r="B70" s="62" t="s">
        <v>120</v>
      </c>
      <c r="C70" s="25" t="s">
        <v>215</v>
      </c>
      <c r="D70" s="26">
        <v>3000</v>
      </c>
      <c r="E70" s="63">
        <v>1600</v>
      </c>
      <c r="F70" s="64">
        <f t="shared" si="1"/>
        <v>1400</v>
      </c>
    </row>
    <row r="71" spans="1:6" ht="12.75" customHeight="1" x14ac:dyDescent="0.2">
      <c r="A71" s="23" t="s">
        <v>149</v>
      </c>
      <c r="B71" s="62" t="s">
        <v>120</v>
      </c>
      <c r="C71" s="25" t="s">
        <v>216</v>
      </c>
      <c r="D71" s="26">
        <v>3000</v>
      </c>
      <c r="E71" s="63">
        <v>1600</v>
      </c>
      <c r="F71" s="64">
        <f t="shared" si="1"/>
        <v>1400</v>
      </c>
    </row>
    <row r="72" spans="1:6" ht="12.75" customHeight="1" x14ac:dyDescent="0.2">
      <c r="A72" s="23" t="s">
        <v>153</v>
      </c>
      <c r="B72" s="62" t="s">
        <v>120</v>
      </c>
      <c r="C72" s="25" t="s">
        <v>217</v>
      </c>
      <c r="D72" s="26">
        <v>87800</v>
      </c>
      <c r="E72" s="63">
        <v>87731.19</v>
      </c>
      <c r="F72" s="64">
        <f t="shared" si="1"/>
        <v>68.809999999997672</v>
      </c>
    </row>
    <row r="73" spans="1:6" ht="12.75" customHeight="1" x14ac:dyDescent="0.2">
      <c r="A73" s="23" t="s">
        <v>155</v>
      </c>
      <c r="B73" s="62" t="s">
        <v>120</v>
      </c>
      <c r="C73" s="25" t="s">
        <v>218</v>
      </c>
      <c r="D73" s="26">
        <v>87800</v>
      </c>
      <c r="E73" s="63">
        <v>87731.19</v>
      </c>
      <c r="F73" s="64">
        <f t="shared" si="1"/>
        <v>68.809999999997672</v>
      </c>
    </row>
    <row r="74" spans="1:6" ht="12.75" customHeight="1" x14ac:dyDescent="0.2">
      <c r="A74" s="65" t="s">
        <v>219</v>
      </c>
      <c r="B74" s="62" t="s">
        <v>120</v>
      </c>
      <c r="C74" s="25" t="s">
        <v>220</v>
      </c>
      <c r="D74" s="26">
        <v>87800</v>
      </c>
      <c r="E74" s="63">
        <v>87731.19</v>
      </c>
      <c r="F74" s="64">
        <f t="shared" si="1"/>
        <v>68.809999999997672</v>
      </c>
    </row>
    <row r="75" spans="1:6" ht="12.75" customHeight="1" x14ac:dyDescent="0.2">
      <c r="A75" s="23" t="s">
        <v>145</v>
      </c>
      <c r="B75" s="62" t="s">
        <v>120</v>
      </c>
      <c r="C75" s="25" t="s">
        <v>221</v>
      </c>
      <c r="D75" s="26">
        <v>87800</v>
      </c>
      <c r="E75" s="63">
        <v>87731.19</v>
      </c>
      <c r="F75" s="64">
        <f t="shared" si="1"/>
        <v>68.809999999997672</v>
      </c>
    </row>
    <row r="76" spans="1:6" ht="12.75" customHeight="1" x14ac:dyDescent="0.2">
      <c r="A76" s="23" t="s">
        <v>147</v>
      </c>
      <c r="B76" s="62" t="s">
        <v>120</v>
      </c>
      <c r="C76" s="25" t="s">
        <v>222</v>
      </c>
      <c r="D76" s="26">
        <v>87800</v>
      </c>
      <c r="E76" s="63">
        <v>87731.19</v>
      </c>
      <c r="F76" s="64">
        <f t="shared" si="1"/>
        <v>68.809999999997672</v>
      </c>
    </row>
    <row r="77" spans="1:6" ht="12.75" customHeight="1" x14ac:dyDescent="0.2">
      <c r="A77" s="23" t="s">
        <v>149</v>
      </c>
      <c r="B77" s="62" t="s">
        <v>120</v>
      </c>
      <c r="C77" s="25" t="s">
        <v>223</v>
      </c>
      <c r="D77" s="26">
        <v>87800</v>
      </c>
      <c r="E77" s="63">
        <v>87731.19</v>
      </c>
      <c r="F77" s="64">
        <f t="shared" si="1"/>
        <v>68.809999999997672</v>
      </c>
    </row>
    <row r="78" spans="1:6" ht="12.75" customHeight="1" x14ac:dyDescent="0.2">
      <c r="A78" s="50" t="s">
        <v>224</v>
      </c>
      <c r="B78" s="51" t="s">
        <v>120</v>
      </c>
      <c r="C78" s="52" t="s">
        <v>225</v>
      </c>
      <c r="D78" s="53">
        <v>255400</v>
      </c>
      <c r="E78" s="54">
        <v>70494.179999999993</v>
      </c>
      <c r="F78" s="55">
        <f t="shared" si="1"/>
        <v>184905.82</v>
      </c>
    </row>
    <row r="79" spans="1:6" ht="12.75" customHeight="1" x14ac:dyDescent="0.2">
      <c r="A79" s="23" t="s">
        <v>226</v>
      </c>
      <c r="B79" s="62" t="s">
        <v>120</v>
      </c>
      <c r="C79" s="25" t="s">
        <v>227</v>
      </c>
      <c r="D79" s="26">
        <v>255400</v>
      </c>
      <c r="E79" s="63">
        <v>70494.179999999993</v>
      </c>
      <c r="F79" s="64">
        <f t="shared" ref="F79:F110" si="2">IF(OR(D79="-",IF(E79="-",0,E79)&gt;=IF(D79="-",0,D79)),"-",IF(D79="-",0,D79)-IF(E79="-",0,E79))</f>
        <v>184905.82</v>
      </c>
    </row>
    <row r="80" spans="1:6" ht="12.75" customHeight="1" x14ac:dyDescent="0.2">
      <c r="A80" s="23" t="s">
        <v>153</v>
      </c>
      <c r="B80" s="62" t="s">
        <v>120</v>
      </c>
      <c r="C80" s="25" t="s">
        <v>228</v>
      </c>
      <c r="D80" s="26">
        <v>255400</v>
      </c>
      <c r="E80" s="63">
        <v>70494.179999999993</v>
      </c>
      <c r="F80" s="64">
        <f t="shared" si="2"/>
        <v>184905.82</v>
      </c>
    </row>
    <row r="81" spans="1:6" ht="12.75" customHeight="1" x14ac:dyDescent="0.2">
      <c r="A81" s="23" t="s">
        <v>155</v>
      </c>
      <c r="B81" s="62" t="s">
        <v>120</v>
      </c>
      <c r="C81" s="25" t="s">
        <v>229</v>
      </c>
      <c r="D81" s="26">
        <v>255400</v>
      </c>
      <c r="E81" s="63">
        <v>70494.179999999993</v>
      </c>
      <c r="F81" s="64">
        <f t="shared" si="2"/>
        <v>184905.82</v>
      </c>
    </row>
    <row r="82" spans="1:6" ht="12.75" customHeight="1" x14ac:dyDescent="0.2">
      <c r="A82" s="23" t="s">
        <v>230</v>
      </c>
      <c r="B82" s="62" t="s">
        <v>120</v>
      </c>
      <c r="C82" s="25" t="s">
        <v>231</v>
      </c>
      <c r="D82" s="26">
        <v>255400</v>
      </c>
      <c r="E82" s="63">
        <v>70494.179999999993</v>
      </c>
      <c r="F82" s="64">
        <f t="shared" si="2"/>
        <v>184905.82</v>
      </c>
    </row>
    <row r="83" spans="1:6" ht="12.75" customHeight="1" x14ac:dyDescent="0.2">
      <c r="A83" s="23" t="s">
        <v>133</v>
      </c>
      <c r="B83" s="62" t="s">
        <v>120</v>
      </c>
      <c r="C83" s="25" t="s">
        <v>232</v>
      </c>
      <c r="D83" s="26">
        <v>255400</v>
      </c>
      <c r="E83" s="63">
        <v>70494.179999999993</v>
      </c>
      <c r="F83" s="64">
        <f t="shared" si="2"/>
        <v>184905.82</v>
      </c>
    </row>
    <row r="84" spans="1:6" ht="12.75" customHeight="1" x14ac:dyDescent="0.2">
      <c r="A84" s="23" t="s">
        <v>135</v>
      </c>
      <c r="B84" s="62" t="s">
        <v>120</v>
      </c>
      <c r="C84" s="25" t="s">
        <v>233</v>
      </c>
      <c r="D84" s="26">
        <v>255400</v>
      </c>
      <c r="E84" s="63">
        <v>70494.179999999993</v>
      </c>
      <c r="F84" s="64">
        <f t="shared" si="2"/>
        <v>184905.82</v>
      </c>
    </row>
    <row r="85" spans="1:6" ht="12.75" customHeight="1" x14ac:dyDescent="0.2">
      <c r="A85" s="23" t="s">
        <v>137</v>
      </c>
      <c r="B85" s="62" t="s">
        <v>120</v>
      </c>
      <c r="C85" s="25" t="s">
        <v>234</v>
      </c>
      <c r="D85" s="26">
        <v>196200</v>
      </c>
      <c r="E85" s="63">
        <v>56905.77</v>
      </c>
      <c r="F85" s="64">
        <f t="shared" si="2"/>
        <v>139294.23000000001</v>
      </c>
    </row>
    <row r="86" spans="1:6" ht="12.75" customHeight="1" x14ac:dyDescent="0.2">
      <c r="A86" s="23" t="s">
        <v>141</v>
      </c>
      <c r="B86" s="62" t="s">
        <v>120</v>
      </c>
      <c r="C86" s="25" t="s">
        <v>235</v>
      </c>
      <c r="D86" s="26">
        <v>59200</v>
      </c>
      <c r="E86" s="63">
        <v>13588.41</v>
      </c>
      <c r="F86" s="64">
        <f t="shared" si="2"/>
        <v>45611.59</v>
      </c>
    </row>
    <row r="87" spans="1:6" ht="12.75" customHeight="1" x14ac:dyDescent="0.2">
      <c r="A87" s="50" t="s">
        <v>236</v>
      </c>
      <c r="B87" s="51" t="s">
        <v>120</v>
      </c>
      <c r="C87" s="52" t="s">
        <v>237</v>
      </c>
      <c r="D87" s="53">
        <v>24900</v>
      </c>
      <c r="E87" s="54">
        <v>9900</v>
      </c>
      <c r="F87" s="55">
        <f t="shared" si="2"/>
        <v>15000</v>
      </c>
    </row>
    <row r="88" spans="1:6" ht="12.75" customHeight="1" x14ac:dyDescent="0.2">
      <c r="A88" s="23" t="s">
        <v>238</v>
      </c>
      <c r="B88" s="62" t="s">
        <v>120</v>
      </c>
      <c r="C88" s="25" t="s">
        <v>239</v>
      </c>
      <c r="D88" s="26">
        <v>24900</v>
      </c>
      <c r="E88" s="63">
        <v>9900</v>
      </c>
      <c r="F88" s="64">
        <f t="shared" si="2"/>
        <v>15000</v>
      </c>
    </row>
    <row r="89" spans="1:6" ht="12.75" customHeight="1" x14ac:dyDescent="0.2">
      <c r="A89" s="23" t="s">
        <v>208</v>
      </c>
      <c r="B89" s="62" t="s">
        <v>120</v>
      </c>
      <c r="C89" s="25" t="s">
        <v>240</v>
      </c>
      <c r="D89" s="26">
        <v>24900</v>
      </c>
      <c r="E89" s="63">
        <v>9900</v>
      </c>
      <c r="F89" s="64">
        <f t="shared" si="2"/>
        <v>15000</v>
      </c>
    </row>
    <row r="90" spans="1:6" ht="12.75" customHeight="1" x14ac:dyDescent="0.2">
      <c r="A90" s="23" t="s">
        <v>241</v>
      </c>
      <c r="B90" s="62" t="s">
        <v>120</v>
      </c>
      <c r="C90" s="25" t="s">
        <v>242</v>
      </c>
      <c r="D90" s="26">
        <v>19700</v>
      </c>
      <c r="E90" s="63">
        <v>4700</v>
      </c>
      <c r="F90" s="64">
        <f t="shared" si="2"/>
        <v>15000</v>
      </c>
    </row>
    <row r="91" spans="1:6" ht="12.75" customHeight="1" x14ac:dyDescent="0.2">
      <c r="A91" s="65" t="s">
        <v>243</v>
      </c>
      <c r="B91" s="62" t="s">
        <v>120</v>
      </c>
      <c r="C91" s="25" t="s">
        <v>244</v>
      </c>
      <c r="D91" s="26">
        <v>19700</v>
      </c>
      <c r="E91" s="63">
        <v>4700</v>
      </c>
      <c r="F91" s="64">
        <f t="shared" si="2"/>
        <v>15000</v>
      </c>
    </row>
    <row r="92" spans="1:6" ht="12.75" customHeight="1" x14ac:dyDescent="0.2">
      <c r="A92" s="23" t="s">
        <v>145</v>
      </c>
      <c r="B92" s="62" t="s">
        <v>120</v>
      </c>
      <c r="C92" s="25" t="s">
        <v>245</v>
      </c>
      <c r="D92" s="26">
        <v>19700</v>
      </c>
      <c r="E92" s="63">
        <v>4700</v>
      </c>
      <c r="F92" s="64">
        <f t="shared" si="2"/>
        <v>15000</v>
      </c>
    </row>
    <row r="93" spans="1:6" ht="12.75" customHeight="1" x14ac:dyDescent="0.2">
      <c r="A93" s="23" t="s">
        <v>147</v>
      </c>
      <c r="B93" s="62" t="s">
        <v>120</v>
      </c>
      <c r="C93" s="25" t="s">
        <v>246</v>
      </c>
      <c r="D93" s="26">
        <v>19700</v>
      </c>
      <c r="E93" s="63">
        <v>4700</v>
      </c>
      <c r="F93" s="64">
        <f t="shared" si="2"/>
        <v>15000</v>
      </c>
    </row>
    <row r="94" spans="1:6" ht="12.75" customHeight="1" x14ac:dyDescent="0.2">
      <c r="A94" s="23" t="s">
        <v>149</v>
      </c>
      <c r="B94" s="62" t="s">
        <v>120</v>
      </c>
      <c r="C94" s="25" t="s">
        <v>247</v>
      </c>
      <c r="D94" s="26">
        <v>19700</v>
      </c>
      <c r="E94" s="63">
        <v>4700</v>
      </c>
      <c r="F94" s="64">
        <f t="shared" si="2"/>
        <v>15000</v>
      </c>
    </row>
    <row r="95" spans="1:6" ht="12.75" customHeight="1" x14ac:dyDescent="0.2">
      <c r="A95" s="23" t="s">
        <v>248</v>
      </c>
      <c r="B95" s="62" t="s">
        <v>120</v>
      </c>
      <c r="C95" s="25" t="s">
        <v>249</v>
      </c>
      <c r="D95" s="26">
        <v>5200</v>
      </c>
      <c r="E95" s="63">
        <v>5200</v>
      </c>
      <c r="F95" s="64" t="str">
        <f t="shared" si="2"/>
        <v>-</v>
      </c>
    </row>
    <row r="96" spans="1:6" ht="12.75" customHeight="1" x14ac:dyDescent="0.2">
      <c r="A96" s="65" t="s">
        <v>250</v>
      </c>
      <c r="B96" s="62" t="s">
        <v>120</v>
      </c>
      <c r="C96" s="25" t="s">
        <v>251</v>
      </c>
      <c r="D96" s="26">
        <v>5200</v>
      </c>
      <c r="E96" s="63">
        <v>5200</v>
      </c>
      <c r="F96" s="64" t="str">
        <f t="shared" si="2"/>
        <v>-</v>
      </c>
    </row>
    <row r="97" spans="1:6" ht="12.75" customHeight="1" x14ac:dyDescent="0.2">
      <c r="A97" s="23" t="s">
        <v>145</v>
      </c>
      <c r="B97" s="62" t="s">
        <v>120</v>
      </c>
      <c r="C97" s="25" t="s">
        <v>252</v>
      </c>
      <c r="D97" s="26">
        <v>5200</v>
      </c>
      <c r="E97" s="63">
        <v>5200</v>
      </c>
      <c r="F97" s="64" t="str">
        <f t="shared" si="2"/>
        <v>-</v>
      </c>
    </row>
    <row r="98" spans="1:6" ht="12.75" customHeight="1" x14ac:dyDescent="0.2">
      <c r="A98" s="23" t="s">
        <v>147</v>
      </c>
      <c r="B98" s="62" t="s">
        <v>120</v>
      </c>
      <c r="C98" s="25" t="s">
        <v>253</v>
      </c>
      <c r="D98" s="26">
        <v>5200</v>
      </c>
      <c r="E98" s="63">
        <v>5200</v>
      </c>
      <c r="F98" s="64" t="str">
        <f t="shared" si="2"/>
        <v>-</v>
      </c>
    </row>
    <row r="99" spans="1:6" ht="12.75" customHeight="1" x14ac:dyDescent="0.2">
      <c r="A99" s="23" t="s">
        <v>149</v>
      </c>
      <c r="B99" s="62" t="s">
        <v>120</v>
      </c>
      <c r="C99" s="25" t="s">
        <v>254</v>
      </c>
      <c r="D99" s="26">
        <v>5200</v>
      </c>
      <c r="E99" s="63">
        <v>5200</v>
      </c>
      <c r="F99" s="64" t="str">
        <f t="shared" si="2"/>
        <v>-</v>
      </c>
    </row>
    <row r="100" spans="1:6" ht="12.75" customHeight="1" x14ac:dyDescent="0.2">
      <c r="A100" s="50" t="s">
        <v>255</v>
      </c>
      <c r="B100" s="51" t="s">
        <v>120</v>
      </c>
      <c r="C100" s="52" t="s">
        <v>256</v>
      </c>
      <c r="D100" s="53">
        <v>3065100</v>
      </c>
      <c r="E100" s="54">
        <v>2351384.41</v>
      </c>
      <c r="F100" s="55">
        <f t="shared" si="2"/>
        <v>713715.58999999985</v>
      </c>
    </row>
    <row r="101" spans="1:6" ht="12.75" customHeight="1" x14ac:dyDescent="0.2">
      <c r="A101" s="23" t="s">
        <v>257</v>
      </c>
      <c r="B101" s="62" t="s">
        <v>120</v>
      </c>
      <c r="C101" s="25" t="s">
        <v>258</v>
      </c>
      <c r="D101" s="26">
        <v>3058100</v>
      </c>
      <c r="E101" s="63">
        <v>2351384.41</v>
      </c>
      <c r="F101" s="64">
        <f t="shared" si="2"/>
        <v>706715.58999999985</v>
      </c>
    </row>
    <row r="102" spans="1:6" ht="12.75" customHeight="1" x14ac:dyDescent="0.2">
      <c r="A102" s="23" t="s">
        <v>259</v>
      </c>
      <c r="B102" s="62" t="s">
        <v>120</v>
      </c>
      <c r="C102" s="25" t="s">
        <v>260</v>
      </c>
      <c r="D102" s="26">
        <v>3058100</v>
      </c>
      <c r="E102" s="63">
        <v>2351384.41</v>
      </c>
      <c r="F102" s="64">
        <f t="shared" si="2"/>
        <v>706715.58999999985</v>
      </c>
    </row>
    <row r="103" spans="1:6" ht="12.75" customHeight="1" x14ac:dyDescent="0.2">
      <c r="A103" s="23" t="s">
        <v>261</v>
      </c>
      <c r="B103" s="62" t="s">
        <v>120</v>
      </c>
      <c r="C103" s="25" t="s">
        <v>262</v>
      </c>
      <c r="D103" s="26">
        <v>3058100</v>
      </c>
      <c r="E103" s="63">
        <v>2351384.41</v>
      </c>
      <c r="F103" s="64">
        <f t="shared" si="2"/>
        <v>706715.58999999985</v>
      </c>
    </row>
    <row r="104" spans="1:6" ht="12.75" customHeight="1" x14ac:dyDescent="0.2">
      <c r="A104" s="65" t="s">
        <v>263</v>
      </c>
      <c r="B104" s="62" t="s">
        <v>120</v>
      </c>
      <c r="C104" s="25" t="s">
        <v>264</v>
      </c>
      <c r="D104" s="26">
        <v>3058100</v>
      </c>
      <c r="E104" s="63">
        <v>2351384.41</v>
      </c>
      <c r="F104" s="64">
        <f t="shared" si="2"/>
        <v>706715.58999999985</v>
      </c>
    </row>
    <row r="105" spans="1:6" ht="12.75" customHeight="1" x14ac:dyDescent="0.2">
      <c r="A105" s="23" t="s">
        <v>145</v>
      </c>
      <c r="B105" s="62" t="s">
        <v>120</v>
      </c>
      <c r="C105" s="25" t="s">
        <v>265</v>
      </c>
      <c r="D105" s="26">
        <v>3058100</v>
      </c>
      <c r="E105" s="63">
        <v>2351384.41</v>
      </c>
      <c r="F105" s="64">
        <f t="shared" si="2"/>
        <v>706715.58999999985</v>
      </c>
    </row>
    <row r="106" spans="1:6" ht="12.75" customHeight="1" x14ac:dyDescent="0.2">
      <c r="A106" s="23" t="s">
        <v>147</v>
      </c>
      <c r="B106" s="62" t="s">
        <v>120</v>
      </c>
      <c r="C106" s="25" t="s">
        <v>266</v>
      </c>
      <c r="D106" s="26">
        <v>3058100</v>
      </c>
      <c r="E106" s="63">
        <v>2351384.41</v>
      </c>
      <c r="F106" s="64">
        <f t="shared" si="2"/>
        <v>706715.58999999985</v>
      </c>
    </row>
    <row r="107" spans="1:6" ht="12.75" customHeight="1" x14ac:dyDescent="0.2">
      <c r="A107" s="23" t="s">
        <v>149</v>
      </c>
      <c r="B107" s="62" t="s">
        <v>120</v>
      </c>
      <c r="C107" s="25" t="s">
        <v>267</v>
      </c>
      <c r="D107" s="26">
        <v>3058100</v>
      </c>
      <c r="E107" s="63">
        <v>2351384.41</v>
      </c>
      <c r="F107" s="64">
        <f t="shared" si="2"/>
        <v>706715.58999999985</v>
      </c>
    </row>
    <row r="108" spans="1:6" ht="12.75" customHeight="1" x14ac:dyDescent="0.2">
      <c r="A108" s="23" t="s">
        <v>268</v>
      </c>
      <c r="B108" s="62" t="s">
        <v>120</v>
      </c>
      <c r="C108" s="25" t="s">
        <v>269</v>
      </c>
      <c r="D108" s="26">
        <v>7000</v>
      </c>
      <c r="E108" s="63" t="s">
        <v>44</v>
      </c>
      <c r="F108" s="64">
        <f t="shared" si="2"/>
        <v>7000</v>
      </c>
    </row>
    <row r="109" spans="1:6" ht="12.75" customHeight="1" x14ac:dyDescent="0.2">
      <c r="A109" s="23" t="s">
        <v>153</v>
      </c>
      <c r="B109" s="62" t="s">
        <v>120</v>
      </c>
      <c r="C109" s="25" t="s">
        <v>270</v>
      </c>
      <c r="D109" s="26">
        <v>7000</v>
      </c>
      <c r="E109" s="63" t="s">
        <v>44</v>
      </c>
      <c r="F109" s="64">
        <f t="shared" si="2"/>
        <v>7000</v>
      </c>
    </row>
    <row r="110" spans="1:6" ht="12.75" customHeight="1" x14ac:dyDescent="0.2">
      <c r="A110" s="23" t="s">
        <v>155</v>
      </c>
      <c r="B110" s="62" t="s">
        <v>120</v>
      </c>
      <c r="C110" s="25" t="s">
        <v>271</v>
      </c>
      <c r="D110" s="26">
        <v>7000</v>
      </c>
      <c r="E110" s="63" t="s">
        <v>44</v>
      </c>
      <c r="F110" s="64">
        <f t="shared" si="2"/>
        <v>7000</v>
      </c>
    </row>
    <row r="111" spans="1:6" ht="12.75" customHeight="1" x14ac:dyDescent="0.2">
      <c r="A111" s="23" t="s">
        <v>272</v>
      </c>
      <c r="B111" s="62" t="s">
        <v>120</v>
      </c>
      <c r="C111" s="25" t="s">
        <v>273</v>
      </c>
      <c r="D111" s="26">
        <v>7000</v>
      </c>
      <c r="E111" s="63" t="s">
        <v>44</v>
      </c>
      <c r="F111" s="64">
        <f t="shared" ref="F111:F142" si="3">IF(OR(D111="-",IF(E111="-",0,E111)&gt;=IF(D111="-",0,D111)),"-",IF(D111="-",0,D111)-IF(E111="-",0,E111))</f>
        <v>7000</v>
      </c>
    </row>
    <row r="112" spans="1:6" ht="12.75" customHeight="1" x14ac:dyDescent="0.2">
      <c r="A112" s="23" t="s">
        <v>145</v>
      </c>
      <c r="B112" s="62" t="s">
        <v>120</v>
      </c>
      <c r="C112" s="25" t="s">
        <v>274</v>
      </c>
      <c r="D112" s="26">
        <v>7000</v>
      </c>
      <c r="E112" s="63" t="s">
        <v>44</v>
      </c>
      <c r="F112" s="64">
        <f t="shared" si="3"/>
        <v>7000</v>
      </c>
    </row>
    <row r="113" spans="1:6" ht="12.75" customHeight="1" x14ac:dyDescent="0.2">
      <c r="A113" s="23" t="s">
        <v>147</v>
      </c>
      <c r="B113" s="62" t="s">
        <v>120</v>
      </c>
      <c r="C113" s="25" t="s">
        <v>275</v>
      </c>
      <c r="D113" s="26">
        <v>7000</v>
      </c>
      <c r="E113" s="63" t="s">
        <v>44</v>
      </c>
      <c r="F113" s="64">
        <f t="shared" si="3"/>
        <v>7000</v>
      </c>
    </row>
    <row r="114" spans="1:6" ht="12.75" customHeight="1" x14ac:dyDescent="0.2">
      <c r="A114" s="23" t="s">
        <v>149</v>
      </c>
      <c r="B114" s="62" t="s">
        <v>120</v>
      </c>
      <c r="C114" s="25" t="s">
        <v>276</v>
      </c>
      <c r="D114" s="26">
        <v>7000</v>
      </c>
      <c r="E114" s="63" t="s">
        <v>44</v>
      </c>
      <c r="F114" s="64">
        <f t="shared" si="3"/>
        <v>7000</v>
      </c>
    </row>
    <row r="115" spans="1:6" ht="12.75" customHeight="1" x14ac:dyDescent="0.2">
      <c r="A115" s="50" t="s">
        <v>277</v>
      </c>
      <c r="B115" s="51" t="s">
        <v>120</v>
      </c>
      <c r="C115" s="52" t="s">
        <v>278</v>
      </c>
      <c r="D115" s="53">
        <v>29700800</v>
      </c>
      <c r="E115" s="54">
        <v>24416364.850000001</v>
      </c>
      <c r="F115" s="55">
        <f t="shared" si="3"/>
        <v>5284435.1499999985</v>
      </c>
    </row>
    <row r="116" spans="1:6" ht="12.75" customHeight="1" x14ac:dyDescent="0.2">
      <c r="A116" s="23" t="s">
        <v>279</v>
      </c>
      <c r="B116" s="62" t="s">
        <v>120</v>
      </c>
      <c r="C116" s="25" t="s">
        <v>280</v>
      </c>
      <c r="D116" s="26">
        <v>27931396.640000001</v>
      </c>
      <c r="E116" s="63">
        <v>23461831.809999999</v>
      </c>
      <c r="F116" s="64">
        <f t="shared" si="3"/>
        <v>4469564.8300000019</v>
      </c>
    </row>
    <row r="117" spans="1:6" ht="12.75" customHeight="1" x14ac:dyDescent="0.2">
      <c r="A117" s="23" t="s">
        <v>281</v>
      </c>
      <c r="B117" s="62" t="s">
        <v>120</v>
      </c>
      <c r="C117" s="25" t="s">
        <v>282</v>
      </c>
      <c r="D117" s="26">
        <v>27931396.640000001</v>
      </c>
      <c r="E117" s="63">
        <v>23461831.809999999</v>
      </c>
      <c r="F117" s="64">
        <f t="shared" si="3"/>
        <v>4469564.8300000019</v>
      </c>
    </row>
    <row r="118" spans="1:6" ht="12.75" customHeight="1" x14ac:dyDescent="0.2">
      <c r="A118" s="23" t="s">
        <v>283</v>
      </c>
      <c r="B118" s="62" t="s">
        <v>120</v>
      </c>
      <c r="C118" s="25" t="s">
        <v>284</v>
      </c>
      <c r="D118" s="26">
        <v>27931396.640000001</v>
      </c>
      <c r="E118" s="63">
        <v>23461831.809999999</v>
      </c>
      <c r="F118" s="64">
        <f t="shared" si="3"/>
        <v>4469564.8300000019</v>
      </c>
    </row>
    <row r="119" spans="1:6" ht="12.75" customHeight="1" x14ac:dyDescent="0.2">
      <c r="A119" s="65" t="s">
        <v>285</v>
      </c>
      <c r="B119" s="62" t="s">
        <v>120</v>
      </c>
      <c r="C119" s="25" t="s">
        <v>286</v>
      </c>
      <c r="D119" s="26">
        <v>39300</v>
      </c>
      <c r="E119" s="63">
        <v>39157.199999999997</v>
      </c>
      <c r="F119" s="64">
        <f t="shared" si="3"/>
        <v>142.80000000000291</v>
      </c>
    </row>
    <row r="120" spans="1:6" ht="12.75" customHeight="1" x14ac:dyDescent="0.2">
      <c r="A120" s="23" t="s">
        <v>145</v>
      </c>
      <c r="B120" s="62" t="s">
        <v>120</v>
      </c>
      <c r="C120" s="25" t="s">
        <v>287</v>
      </c>
      <c r="D120" s="26">
        <v>39300</v>
      </c>
      <c r="E120" s="63">
        <v>39157.199999999997</v>
      </c>
      <c r="F120" s="64">
        <f t="shared" si="3"/>
        <v>142.80000000000291</v>
      </c>
    </row>
    <row r="121" spans="1:6" ht="12.75" customHeight="1" x14ac:dyDescent="0.2">
      <c r="A121" s="23" t="s">
        <v>147</v>
      </c>
      <c r="B121" s="62" t="s">
        <v>120</v>
      </c>
      <c r="C121" s="25" t="s">
        <v>288</v>
      </c>
      <c r="D121" s="26">
        <v>39300</v>
      </c>
      <c r="E121" s="63">
        <v>39157.199999999997</v>
      </c>
      <c r="F121" s="64">
        <f t="shared" si="3"/>
        <v>142.80000000000291</v>
      </c>
    </row>
    <row r="122" spans="1:6" ht="12.75" customHeight="1" x14ac:dyDescent="0.2">
      <c r="A122" s="23" t="s">
        <v>149</v>
      </c>
      <c r="B122" s="62" t="s">
        <v>120</v>
      </c>
      <c r="C122" s="25" t="s">
        <v>289</v>
      </c>
      <c r="D122" s="26">
        <v>39300</v>
      </c>
      <c r="E122" s="63">
        <v>39157.199999999997</v>
      </c>
      <c r="F122" s="64">
        <f t="shared" si="3"/>
        <v>142.80000000000291</v>
      </c>
    </row>
    <row r="123" spans="1:6" ht="12.75" customHeight="1" x14ac:dyDescent="0.2">
      <c r="A123" s="65" t="s">
        <v>290</v>
      </c>
      <c r="B123" s="62" t="s">
        <v>120</v>
      </c>
      <c r="C123" s="25" t="s">
        <v>291</v>
      </c>
      <c r="D123" s="26">
        <v>668900</v>
      </c>
      <c r="E123" s="63">
        <v>625732.31999999995</v>
      </c>
      <c r="F123" s="64">
        <f t="shared" si="3"/>
        <v>43167.680000000051</v>
      </c>
    </row>
    <row r="124" spans="1:6" ht="12.75" customHeight="1" x14ac:dyDescent="0.2">
      <c r="A124" s="23" t="s">
        <v>145</v>
      </c>
      <c r="B124" s="62" t="s">
        <v>120</v>
      </c>
      <c r="C124" s="25" t="s">
        <v>292</v>
      </c>
      <c r="D124" s="26">
        <v>400000</v>
      </c>
      <c r="E124" s="63">
        <v>400000</v>
      </c>
      <c r="F124" s="64" t="str">
        <f t="shared" si="3"/>
        <v>-</v>
      </c>
    </row>
    <row r="125" spans="1:6" ht="12.75" customHeight="1" x14ac:dyDescent="0.2">
      <c r="A125" s="23" t="s">
        <v>147</v>
      </c>
      <c r="B125" s="62" t="s">
        <v>120</v>
      </c>
      <c r="C125" s="25" t="s">
        <v>293</v>
      </c>
      <c r="D125" s="26">
        <v>400000</v>
      </c>
      <c r="E125" s="63">
        <v>400000</v>
      </c>
      <c r="F125" s="64" t="str">
        <f t="shared" si="3"/>
        <v>-</v>
      </c>
    </row>
    <row r="126" spans="1:6" ht="12.75" customHeight="1" x14ac:dyDescent="0.2">
      <c r="A126" s="23" t="s">
        <v>149</v>
      </c>
      <c r="B126" s="62" t="s">
        <v>120</v>
      </c>
      <c r="C126" s="25" t="s">
        <v>294</v>
      </c>
      <c r="D126" s="26">
        <v>400000</v>
      </c>
      <c r="E126" s="63">
        <v>400000</v>
      </c>
      <c r="F126" s="64" t="str">
        <f t="shared" si="3"/>
        <v>-</v>
      </c>
    </row>
    <row r="127" spans="1:6" ht="12.75" customHeight="1" x14ac:dyDescent="0.2">
      <c r="A127" s="23" t="s">
        <v>295</v>
      </c>
      <c r="B127" s="62" t="s">
        <v>120</v>
      </c>
      <c r="C127" s="25" t="s">
        <v>296</v>
      </c>
      <c r="D127" s="26">
        <v>268900</v>
      </c>
      <c r="E127" s="63">
        <v>225732.32</v>
      </c>
      <c r="F127" s="64">
        <f t="shared" si="3"/>
        <v>43167.679999999993</v>
      </c>
    </row>
    <row r="128" spans="1:6" ht="12.75" customHeight="1" x14ac:dyDescent="0.2">
      <c r="A128" s="23" t="s">
        <v>297</v>
      </c>
      <c r="B128" s="62" t="s">
        <v>120</v>
      </c>
      <c r="C128" s="25" t="s">
        <v>298</v>
      </c>
      <c r="D128" s="26">
        <v>268900</v>
      </c>
      <c r="E128" s="63">
        <v>225732.32</v>
      </c>
      <c r="F128" s="64">
        <f t="shared" si="3"/>
        <v>43167.679999999993</v>
      </c>
    </row>
    <row r="129" spans="1:6" ht="12.75" customHeight="1" x14ac:dyDescent="0.2">
      <c r="A129" s="23" t="s">
        <v>299</v>
      </c>
      <c r="B129" s="62" t="s">
        <v>120</v>
      </c>
      <c r="C129" s="25" t="s">
        <v>300</v>
      </c>
      <c r="D129" s="26">
        <v>268900</v>
      </c>
      <c r="E129" s="63">
        <v>225732.32</v>
      </c>
      <c r="F129" s="64">
        <f t="shared" si="3"/>
        <v>43167.679999999993</v>
      </c>
    </row>
    <row r="130" spans="1:6" ht="12.75" customHeight="1" x14ac:dyDescent="0.2">
      <c r="A130" s="65" t="s">
        <v>301</v>
      </c>
      <c r="B130" s="62" t="s">
        <v>120</v>
      </c>
      <c r="C130" s="25" t="s">
        <v>302</v>
      </c>
      <c r="D130" s="26">
        <v>26943100</v>
      </c>
      <c r="E130" s="63">
        <v>22618285.23</v>
      </c>
      <c r="F130" s="64">
        <f t="shared" si="3"/>
        <v>4324814.7699999996</v>
      </c>
    </row>
    <row r="131" spans="1:6" ht="12.75" customHeight="1" x14ac:dyDescent="0.2">
      <c r="A131" s="23" t="s">
        <v>295</v>
      </c>
      <c r="B131" s="62" t="s">
        <v>120</v>
      </c>
      <c r="C131" s="25" t="s">
        <v>303</v>
      </c>
      <c r="D131" s="26">
        <v>26943100</v>
      </c>
      <c r="E131" s="63">
        <v>22618285.23</v>
      </c>
      <c r="F131" s="64">
        <f t="shared" si="3"/>
        <v>4324814.7699999996</v>
      </c>
    </row>
    <row r="132" spans="1:6" ht="12.75" customHeight="1" x14ac:dyDescent="0.2">
      <c r="A132" s="23" t="s">
        <v>297</v>
      </c>
      <c r="B132" s="62" t="s">
        <v>120</v>
      </c>
      <c r="C132" s="25" t="s">
        <v>304</v>
      </c>
      <c r="D132" s="26">
        <v>26943100</v>
      </c>
      <c r="E132" s="63">
        <v>22618285.23</v>
      </c>
      <c r="F132" s="64">
        <f t="shared" si="3"/>
        <v>4324814.7699999996</v>
      </c>
    </row>
    <row r="133" spans="1:6" ht="12.75" customHeight="1" x14ac:dyDescent="0.2">
      <c r="A133" s="23" t="s">
        <v>299</v>
      </c>
      <c r="B133" s="62" t="s">
        <v>120</v>
      </c>
      <c r="C133" s="25" t="s">
        <v>305</v>
      </c>
      <c r="D133" s="26">
        <v>26943100</v>
      </c>
      <c r="E133" s="63">
        <v>22618285.23</v>
      </c>
      <c r="F133" s="64">
        <f t="shared" si="3"/>
        <v>4324814.7699999996</v>
      </c>
    </row>
    <row r="134" spans="1:6" ht="12.75" customHeight="1" x14ac:dyDescent="0.2">
      <c r="A134" s="65" t="s">
        <v>306</v>
      </c>
      <c r="B134" s="62" t="s">
        <v>120</v>
      </c>
      <c r="C134" s="25" t="s">
        <v>307</v>
      </c>
      <c r="D134" s="26">
        <v>280096.64000000001</v>
      </c>
      <c r="E134" s="63">
        <v>178657.06</v>
      </c>
      <c r="F134" s="64">
        <f t="shared" si="3"/>
        <v>101439.58000000002</v>
      </c>
    </row>
    <row r="135" spans="1:6" ht="12.75" customHeight="1" x14ac:dyDescent="0.2">
      <c r="A135" s="23" t="s">
        <v>169</v>
      </c>
      <c r="B135" s="62" t="s">
        <v>120</v>
      </c>
      <c r="C135" s="25" t="s">
        <v>308</v>
      </c>
      <c r="D135" s="26">
        <v>280096.64000000001</v>
      </c>
      <c r="E135" s="63">
        <v>178657.06</v>
      </c>
      <c r="F135" s="64">
        <f t="shared" si="3"/>
        <v>101439.58000000002</v>
      </c>
    </row>
    <row r="136" spans="1:6" ht="12.75" customHeight="1" x14ac:dyDescent="0.2">
      <c r="A136" s="23" t="s">
        <v>309</v>
      </c>
      <c r="B136" s="62" t="s">
        <v>120</v>
      </c>
      <c r="C136" s="25" t="s">
        <v>310</v>
      </c>
      <c r="D136" s="26">
        <v>280096.64000000001</v>
      </c>
      <c r="E136" s="63">
        <v>178657.06</v>
      </c>
      <c r="F136" s="64">
        <f t="shared" si="3"/>
        <v>101439.58000000002</v>
      </c>
    </row>
    <row r="137" spans="1:6" ht="12.75" customHeight="1" x14ac:dyDescent="0.2">
      <c r="A137" s="23" t="s">
        <v>311</v>
      </c>
      <c r="B137" s="62" t="s">
        <v>120</v>
      </c>
      <c r="C137" s="25" t="s">
        <v>312</v>
      </c>
      <c r="D137" s="26">
        <v>280096.64000000001</v>
      </c>
      <c r="E137" s="63">
        <v>178657.06</v>
      </c>
      <c r="F137" s="64">
        <f t="shared" si="3"/>
        <v>101439.58000000002</v>
      </c>
    </row>
    <row r="138" spans="1:6" ht="12.75" customHeight="1" x14ac:dyDescent="0.2">
      <c r="A138" s="23" t="s">
        <v>313</v>
      </c>
      <c r="B138" s="62" t="s">
        <v>120</v>
      </c>
      <c r="C138" s="25" t="s">
        <v>314</v>
      </c>
      <c r="D138" s="26">
        <v>1769403.36</v>
      </c>
      <c r="E138" s="63">
        <v>954533.04</v>
      </c>
      <c r="F138" s="64">
        <f t="shared" si="3"/>
        <v>814870.32000000007</v>
      </c>
    </row>
    <row r="139" spans="1:6" ht="12.75" customHeight="1" x14ac:dyDescent="0.2">
      <c r="A139" s="23" t="s">
        <v>281</v>
      </c>
      <c r="B139" s="62" t="s">
        <v>120</v>
      </c>
      <c r="C139" s="25" t="s">
        <v>315</v>
      </c>
      <c r="D139" s="26">
        <v>1769403.36</v>
      </c>
      <c r="E139" s="63">
        <v>954533.04</v>
      </c>
      <c r="F139" s="64">
        <f t="shared" si="3"/>
        <v>814870.32000000007</v>
      </c>
    </row>
    <row r="140" spans="1:6" ht="12.75" customHeight="1" x14ac:dyDescent="0.2">
      <c r="A140" s="23" t="s">
        <v>316</v>
      </c>
      <c r="B140" s="62" t="s">
        <v>120</v>
      </c>
      <c r="C140" s="25" t="s">
        <v>317</v>
      </c>
      <c r="D140" s="26">
        <v>1769403.36</v>
      </c>
      <c r="E140" s="63">
        <v>954533.04</v>
      </c>
      <c r="F140" s="64">
        <f t="shared" si="3"/>
        <v>814870.32000000007</v>
      </c>
    </row>
    <row r="141" spans="1:6" ht="12.75" customHeight="1" x14ac:dyDescent="0.2">
      <c r="A141" s="23" t="s">
        <v>318</v>
      </c>
      <c r="B141" s="62" t="s">
        <v>120</v>
      </c>
      <c r="C141" s="25" t="s">
        <v>319</v>
      </c>
      <c r="D141" s="26">
        <v>1003200</v>
      </c>
      <c r="E141" s="63">
        <v>531741.74</v>
      </c>
      <c r="F141" s="64">
        <f t="shared" si="3"/>
        <v>471458.26</v>
      </c>
    </row>
    <row r="142" spans="1:6" ht="12.75" customHeight="1" x14ac:dyDescent="0.2">
      <c r="A142" s="23" t="s">
        <v>145</v>
      </c>
      <c r="B142" s="62" t="s">
        <v>120</v>
      </c>
      <c r="C142" s="25" t="s">
        <v>320</v>
      </c>
      <c r="D142" s="26">
        <v>1003200</v>
      </c>
      <c r="E142" s="63">
        <v>531741.74</v>
      </c>
      <c r="F142" s="64">
        <f t="shared" si="3"/>
        <v>471458.26</v>
      </c>
    </row>
    <row r="143" spans="1:6" ht="12.75" customHeight="1" x14ac:dyDescent="0.2">
      <c r="A143" s="23" t="s">
        <v>147</v>
      </c>
      <c r="B143" s="62" t="s">
        <v>120</v>
      </c>
      <c r="C143" s="25" t="s">
        <v>321</v>
      </c>
      <c r="D143" s="26">
        <v>1003200</v>
      </c>
      <c r="E143" s="63">
        <v>531741.74</v>
      </c>
      <c r="F143" s="64">
        <f t="shared" ref="F143:F174" si="4">IF(OR(D143="-",IF(E143="-",0,E143)&gt;=IF(D143="-",0,D143)),"-",IF(D143="-",0,D143)-IF(E143="-",0,E143))</f>
        <v>471458.26</v>
      </c>
    </row>
    <row r="144" spans="1:6" ht="12.75" customHeight="1" x14ac:dyDescent="0.2">
      <c r="A144" s="23" t="s">
        <v>151</v>
      </c>
      <c r="B144" s="62" t="s">
        <v>120</v>
      </c>
      <c r="C144" s="25" t="s">
        <v>322</v>
      </c>
      <c r="D144" s="26">
        <v>1003200</v>
      </c>
      <c r="E144" s="63">
        <v>531741.74</v>
      </c>
      <c r="F144" s="64">
        <f t="shared" si="4"/>
        <v>471458.26</v>
      </c>
    </row>
    <row r="145" spans="1:6" ht="12.75" customHeight="1" x14ac:dyDescent="0.2">
      <c r="A145" s="65" t="s">
        <v>323</v>
      </c>
      <c r="B145" s="62" t="s">
        <v>120</v>
      </c>
      <c r="C145" s="25" t="s">
        <v>324</v>
      </c>
      <c r="D145" s="26">
        <v>230800</v>
      </c>
      <c r="E145" s="63">
        <v>182042.21</v>
      </c>
      <c r="F145" s="64">
        <f t="shared" si="4"/>
        <v>48757.790000000008</v>
      </c>
    </row>
    <row r="146" spans="1:6" ht="12.75" customHeight="1" x14ac:dyDescent="0.2">
      <c r="A146" s="23" t="s">
        <v>145</v>
      </c>
      <c r="B146" s="62" t="s">
        <v>120</v>
      </c>
      <c r="C146" s="25" t="s">
        <v>325</v>
      </c>
      <c r="D146" s="26">
        <v>230800</v>
      </c>
      <c r="E146" s="63">
        <v>182042.21</v>
      </c>
      <c r="F146" s="64">
        <f t="shared" si="4"/>
        <v>48757.790000000008</v>
      </c>
    </row>
    <row r="147" spans="1:6" ht="12.75" customHeight="1" x14ac:dyDescent="0.2">
      <c r="A147" s="23" t="s">
        <v>147</v>
      </c>
      <c r="B147" s="62" t="s">
        <v>120</v>
      </c>
      <c r="C147" s="25" t="s">
        <v>326</v>
      </c>
      <c r="D147" s="26">
        <v>230800</v>
      </c>
      <c r="E147" s="63">
        <v>182042.21</v>
      </c>
      <c r="F147" s="64">
        <f t="shared" si="4"/>
        <v>48757.790000000008</v>
      </c>
    </row>
    <row r="148" spans="1:6" ht="12.75" customHeight="1" x14ac:dyDescent="0.2">
      <c r="A148" s="23" t="s">
        <v>149</v>
      </c>
      <c r="B148" s="62" t="s">
        <v>120</v>
      </c>
      <c r="C148" s="25" t="s">
        <v>327</v>
      </c>
      <c r="D148" s="26">
        <v>230800</v>
      </c>
      <c r="E148" s="63">
        <v>182042.21</v>
      </c>
      <c r="F148" s="64">
        <f t="shared" si="4"/>
        <v>48757.790000000008</v>
      </c>
    </row>
    <row r="149" spans="1:6" ht="12.75" customHeight="1" x14ac:dyDescent="0.2">
      <c r="A149" s="65" t="s">
        <v>328</v>
      </c>
      <c r="B149" s="62" t="s">
        <v>120</v>
      </c>
      <c r="C149" s="25" t="s">
        <v>329</v>
      </c>
      <c r="D149" s="26">
        <v>520403.36</v>
      </c>
      <c r="E149" s="63">
        <v>236999.09</v>
      </c>
      <c r="F149" s="64">
        <f t="shared" si="4"/>
        <v>283404.27</v>
      </c>
    </row>
    <row r="150" spans="1:6" ht="12.75" customHeight="1" x14ac:dyDescent="0.2">
      <c r="A150" s="23" t="s">
        <v>145</v>
      </c>
      <c r="B150" s="62" t="s">
        <v>120</v>
      </c>
      <c r="C150" s="25" t="s">
        <v>330</v>
      </c>
      <c r="D150" s="26">
        <v>520403.36</v>
      </c>
      <c r="E150" s="63">
        <v>236999.09</v>
      </c>
      <c r="F150" s="64">
        <f t="shared" si="4"/>
        <v>283404.27</v>
      </c>
    </row>
    <row r="151" spans="1:6" ht="12.75" customHeight="1" x14ac:dyDescent="0.2">
      <c r="A151" s="23" t="s">
        <v>147</v>
      </c>
      <c r="B151" s="62" t="s">
        <v>120</v>
      </c>
      <c r="C151" s="25" t="s">
        <v>331</v>
      </c>
      <c r="D151" s="26">
        <v>520403.36</v>
      </c>
      <c r="E151" s="63">
        <v>236999.09</v>
      </c>
      <c r="F151" s="64">
        <f t="shared" si="4"/>
        <v>283404.27</v>
      </c>
    </row>
    <row r="152" spans="1:6" ht="12.75" customHeight="1" x14ac:dyDescent="0.2">
      <c r="A152" s="23" t="s">
        <v>149</v>
      </c>
      <c r="B152" s="62" t="s">
        <v>120</v>
      </c>
      <c r="C152" s="25" t="s">
        <v>332</v>
      </c>
      <c r="D152" s="26">
        <v>520403.36</v>
      </c>
      <c r="E152" s="63">
        <v>236999.09</v>
      </c>
      <c r="F152" s="64">
        <f t="shared" si="4"/>
        <v>283404.27</v>
      </c>
    </row>
    <row r="153" spans="1:6" ht="12.75" customHeight="1" x14ac:dyDescent="0.2">
      <c r="A153" s="65" t="s">
        <v>333</v>
      </c>
      <c r="B153" s="62" t="s">
        <v>120</v>
      </c>
      <c r="C153" s="25" t="s">
        <v>334</v>
      </c>
      <c r="D153" s="26">
        <v>10000</v>
      </c>
      <c r="E153" s="63" t="s">
        <v>44</v>
      </c>
      <c r="F153" s="64">
        <f t="shared" si="4"/>
        <v>10000</v>
      </c>
    </row>
    <row r="154" spans="1:6" ht="12.75" customHeight="1" x14ac:dyDescent="0.2">
      <c r="A154" s="23" t="s">
        <v>145</v>
      </c>
      <c r="B154" s="62" t="s">
        <v>120</v>
      </c>
      <c r="C154" s="25" t="s">
        <v>335</v>
      </c>
      <c r="D154" s="26">
        <v>10000</v>
      </c>
      <c r="E154" s="63" t="s">
        <v>44</v>
      </c>
      <c r="F154" s="64">
        <f t="shared" si="4"/>
        <v>10000</v>
      </c>
    </row>
    <row r="155" spans="1:6" ht="12.75" customHeight="1" x14ac:dyDescent="0.2">
      <c r="A155" s="23" t="s">
        <v>147</v>
      </c>
      <c r="B155" s="62" t="s">
        <v>120</v>
      </c>
      <c r="C155" s="25" t="s">
        <v>336</v>
      </c>
      <c r="D155" s="26">
        <v>10000</v>
      </c>
      <c r="E155" s="63" t="s">
        <v>44</v>
      </c>
      <c r="F155" s="64">
        <f t="shared" si="4"/>
        <v>10000</v>
      </c>
    </row>
    <row r="156" spans="1:6" ht="12.75" customHeight="1" x14ac:dyDescent="0.2">
      <c r="A156" s="23" t="s">
        <v>149</v>
      </c>
      <c r="B156" s="62" t="s">
        <v>120</v>
      </c>
      <c r="C156" s="25" t="s">
        <v>337</v>
      </c>
      <c r="D156" s="26">
        <v>10000</v>
      </c>
      <c r="E156" s="63" t="s">
        <v>44</v>
      </c>
      <c r="F156" s="64">
        <f t="shared" si="4"/>
        <v>10000</v>
      </c>
    </row>
    <row r="157" spans="1:6" ht="12.75" customHeight="1" x14ac:dyDescent="0.2">
      <c r="A157" s="23" t="s">
        <v>338</v>
      </c>
      <c r="B157" s="62" t="s">
        <v>120</v>
      </c>
      <c r="C157" s="25" t="s">
        <v>339</v>
      </c>
      <c r="D157" s="26">
        <v>5000</v>
      </c>
      <c r="E157" s="63">
        <v>3750</v>
      </c>
      <c r="F157" s="64">
        <f t="shared" si="4"/>
        <v>1250</v>
      </c>
    </row>
    <row r="158" spans="1:6" ht="12.75" customHeight="1" x14ac:dyDescent="0.2">
      <c r="A158" s="23" t="s">
        <v>169</v>
      </c>
      <c r="B158" s="62" t="s">
        <v>120</v>
      </c>
      <c r="C158" s="25" t="s">
        <v>340</v>
      </c>
      <c r="D158" s="26">
        <v>5000</v>
      </c>
      <c r="E158" s="63">
        <v>3750</v>
      </c>
      <c r="F158" s="64">
        <f t="shared" si="4"/>
        <v>1250</v>
      </c>
    </row>
    <row r="159" spans="1:6" ht="12.75" customHeight="1" x14ac:dyDescent="0.2">
      <c r="A159" s="23" t="s">
        <v>180</v>
      </c>
      <c r="B159" s="62" t="s">
        <v>120</v>
      </c>
      <c r="C159" s="25" t="s">
        <v>341</v>
      </c>
      <c r="D159" s="26">
        <v>5000</v>
      </c>
      <c r="E159" s="63">
        <v>3750</v>
      </c>
      <c r="F159" s="64">
        <f t="shared" si="4"/>
        <v>1250</v>
      </c>
    </row>
    <row r="160" spans="1:6" ht="12.75" customHeight="1" x14ac:dyDescent="0.2">
      <c r="A160" s="23" t="s">
        <v>184</v>
      </c>
      <c r="B160" s="62" t="s">
        <v>120</v>
      </c>
      <c r="C160" s="25" t="s">
        <v>342</v>
      </c>
      <c r="D160" s="26">
        <v>5000</v>
      </c>
      <c r="E160" s="63">
        <v>3750</v>
      </c>
      <c r="F160" s="64">
        <f t="shared" si="4"/>
        <v>1250</v>
      </c>
    </row>
    <row r="161" spans="1:6" ht="12.75" customHeight="1" x14ac:dyDescent="0.2">
      <c r="A161" s="50" t="s">
        <v>343</v>
      </c>
      <c r="B161" s="51" t="s">
        <v>120</v>
      </c>
      <c r="C161" s="52" t="s">
        <v>344</v>
      </c>
      <c r="D161" s="53">
        <v>21800</v>
      </c>
      <c r="E161" s="54">
        <v>12500</v>
      </c>
      <c r="F161" s="55">
        <f t="shared" si="4"/>
        <v>9300</v>
      </c>
    </row>
    <row r="162" spans="1:6" ht="12.75" customHeight="1" x14ac:dyDescent="0.2">
      <c r="A162" s="23" t="s">
        <v>345</v>
      </c>
      <c r="B162" s="62" t="s">
        <v>120</v>
      </c>
      <c r="C162" s="25" t="s">
        <v>346</v>
      </c>
      <c r="D162" s="26">
        <v>21800</v>
      </c>
      <c r="E162" s="63">
        <v>12500</v>
      </c>
      <c r="F162" s="64">
        <f t="shared" si="4"/>
        <v>9300</v>
      </c>
    </row>
    <row r="163" spans="1:6" ht="12.75" customHeight="1" x14ac:dyDescent="0.2">
      <c r="A163" s="23" t="s">
        <v>186</v>
      </c>
      <c r="B163" s="62" t="s">
        <v>120</v>
      </c>
      <c r="C163" s="25" t="s">
        <v>347</v>
      </c>
      <c r="D163" s="26">
        <v>21800</v>
      </c>
      <c r="E163" s="63">
        <v>12500</v>
      </c>
      <c r="F163" s="64">
        <f t="shared" si="4"/>
        <v>9300</v>
      </c>
    </row>
    <row r="164" spans="1:6" ht="12.75" customHeight="1" x14ac:dyDescent="0.2">
      <c r="A164" s="23" t="s">
        <v>188</v>
      </c>
      <c r="B164" s="62" t="s">
        <v>120</v>
      </c>
      <c r="C164" s="25" t="s">
        <v>348</v>
      </c>
      <c r="D164" s="26">
        <v>21800</v>
      </c>
      <c r="E164" s="63">
        <v>12500</v>
      </c>
      <c r="F164" s="64">
        <f t="shared" si="4"/>
        <v>9300</v>
      </c>
    </row>
    <row r="165" spans="1:6" ht="12.75" customHeight="1" x14ac:dyDescent="0.2">
      <c r="A165" s="65" t="s">
        <v>349</v>
      </c>
      <c r="B165" s="62" t="s">
        <v>120</v>
      </c>
      <c r="C165" s="25" t="s">
        <v>350</v>
      </c>
      <c r="D165" s="26">
        <v>21800</v>
      </c>
      <c r="E165" s="63">
        <v>12500</v>
      </c>
      <c r="F165" s="64">
        <f t="shared" si="4"/>
        <v>9300</v>
      </c>
    </row>
    <row r="166" spans="1:6" ht="12.75" customHeight="1" x14ac:dyDescent="0.2">
      <c r="A166" s="23" t="s">
        <v>145</v>
      </c>
      <c r="B166" s="62" t="s">
        <v>120</v>
      </c>
      <c r="C166" s="25" t="s">
        <v>351</v>
      </c>
      <c r="D166" s="26">
        <v>21800</v>
      </c>
      <c r="E166" s="63">
        <v>12500</v>
      </c>
      <c r="F166" s="64">
        <f t="shared" si="4"/>
        <v>9300</v>
      </c>
    </row>
    <row r="167" spans="1:6" ht="12.75" customHeight="1" x14ac:dyDescent="0.2">
      <c r="A167" s="23" t="s">
        <v>147</v>
      </c>
      <c r="B167" s="62" t="s">
        <v>120</v>
      </c>
      <c r="C167" s="25" t="s">
        <v>352</v>
      </c>
      <c r="D167" s="26">
        <v>21800</v>
      </c>
      <c r="E167" s="63">
        <v>12500</v>
      </c>
      <c r="F167" s="64">
        <f t="shared" si="4"/>
        <v>9300</v>
      </c>
    </row>
    <row r="168" spans="1:6" ht="12.75" customHeight="1" x14ac:dyDescent="0.2">
      <c r="A168" s="23" t="s">
        <v>149</v>
      </c>
      <c r="B168" s="62" t="s">
        <v>120</v>
      </c>
      <c r="C168" s="25" t="s">
        <v>353</v>
      </c>
      <c r="D168" s="26">
        <v>21800</v>
      </c>
      <c r="E168" s="63">
        <v>12500</v>
      </c>
      <c r="F168" s="64">
        <f t="shared" si="4"/>
        <v>9300</v>
      </c>
    </row>
    <row r="169" spans="1:6" ht="12.75" customHeight="1" x14ac:dyDescent="0.2">
      <c r="A169" s="50" t="s">
        <v>354</v>
      </c>
      <c r="B169" s="51" t="s">
        <v>120</v>
      </c>
      <c r="C169" s="52" t="s">
        <v>355</v>
      </c>
      <c r="D169" s="53">
        <v>6839500</v>
      </c>
      <c r="E169" s="54">
        <v>3611443.8</v>
      </c>
      <c r="F169" s="55">
        <f t="shared" si="4"/>
        <v>3228056.2</v>
      </c>
    </row>
    <row r="170" spans="1:6" ht="12.75" customHeight="1" x14ac:dyDescent="0.2">
      <c r="A170" s="23" t="s">
        <v>356</v>
      </c>
      <c r="B170" s="62" t="s">
        <v>120</v>
      </c>
      <c r="C170" s="25" t="s">
        <v>357</v>
      </c>
      <c r="D170" s="26">
        <v>6839500</v>
      </c>
      <c r="E170" s="63">
        <v>3611443.8</v>
      </c>
      <c r="F170" s="64">
        <f t="shared" si="4"/>
        <v>3228056.2</v>
      </c>
    </row>
    <row r="171" spans="1:6" ht="12.75" customHeight="1" x14ac:dyDescent="0.2">
      <c r="A171" s="23" t="s">
        <v>358</v>
      </c>
      <c r="B171" s="62" t="s">
        <v>120</v>
      </c>
      <c r="C171" s="25" t="s">
        <v>359</v>
      </c>
      <c r="D171" s="26">
        <v>6839500</v>
      </c>
      <c r="E171" s="63">
        <v>3611443.8</v>
      </c>
      <c r="F171" s="64">
        <f t="shared" si="4"/>
        <v>3228056.2</v>
      </c>
    </row>
    <row r="172" spans="1:6" ht="12.75" customHeight="1" x14ac:dyDescent="0.2">
      <c r="A172" s="23" t="s">
        <v>360</v>
      </c>
      <c r="B172" s="62" t="s">
        <v>120</v>
      </c>
      <c r="C172" s="25" t="s">
        <v>361</v>
      </c>
      <c r="D172" s="26">
        <v>6839500</v>
      </c>
      <c r="E172" s="63">
        <v>3611443.8</v>
      </c>
      <c r="F172" s="64">
        <f t="shared" si="4"/>
        <v>3228056.2</v>
      </c>
    </row>
    <row r="173" spans="1:6" ht="12.75" customHeight="1" x14ac:dyDescent="0.2">
      <c r="A173" s="65" t="s">
        <v>362</v>
      </c>
      <c r="B173" s="62" t="s">
        <v>120</v>
      </c>
      <c r="C173" s="25" t="s">
        <v>363</v>
      </c>
      <c r="D173" s="26">
        <v>6839500</v>
      </c>
      <c r="E173" s="63">
        <v>3611443.8</v>
      </c>
      <c r="F173" s="64">
        <f t="shared" si="4"/>
        <v>3228056.2</v>
      </c>
    </row>
    <row r="174" spans="1:6" ht="12.75" customHeight="1" x14ac:dyDescent="0.2">
      <c r="A174" s="23" t="s">
        <v>364</v>
      </c>
      <c r="B174" s="62" t="s">
        <v>120</v>
      </c>
      <c r="C174" s="25" t="s">
        <v>365</v>
      </c>
      <c r="D174" s="26">
        <v>6839500</v>
      </c>
      <c r="E174" s="63">
        <v>3611443.8</v>
      </c>
      <c r="F174" s="64">
        <f t="shared" si="4"/>
        <v>3228056.2</v>
      </c>
    </row>
    <row r="175" spans="1:6" ht="12.75" customHeight="1" x14ac:dyDescent="0.2">
      <c r="A175" s="23" t="s">
        <v>366</v>
      </c>
      <c r="B175" s="62" t="s">
        <v>120</v>
      </c>
      <c r="C175" s="25" t="s">
        <v>367</v>
      </c>
      <c r="D175" s="26">
        <v>6839500</v>
      </c>
      <c r="E175" s="63">
        <v>3611443.8</v>
      </c>
      <c r="F175" s="64">
        <f t="shared" ref="F175:F205" si="5">IF(OR(D175="-",IF(E175="-",0,E175)&gt;=IF(D175="-",0,D175)),"-",IF(D175="-",0,D175)-IF(E175="-",0,E175))</f>
        <v>3228056.2</v>
      </c>
    </row>
    <row r="176" spans="1:6" ht="12.75" customHeight="1" x14ac:dyDescent="0.2">
      <c r="A176" s="23" t="s">
        <v>368</v>
      </c>
      <c r="B176" s="62" t="s">
        <v>120</v>
      </c>
      <c r="C176" s="25" t="s">
        <v>369</v>
      </c>
      <c r="D176" s="26">
        <v>6839500</v>
      </c>
      <c r="E176" s="63">
        <v>3611443.8</v>
      </c>
      <c r="F176" s="64">
        <f t="shared" si="5"/>
        <v>3228056.2</v>
      </c>
    </row>
    <row r="177" spans="1:6" ht="12.75" customHeight="1" x14ac:dyDescent="0.2">
      <c r="A177" s="50" t="s">
        <v>370</v>
      </c>
      <c r="B177" s="51" t="s">
        <v>120</v>
      </c>
      <c r="C177" s="52" t="s">
        <v>371</v>
      </c>
      <c r="D177" s="53">
        <v>39000</v>
      </c>
      <c r="E177" s="54">
        <v>29000</v>
      </c>
      <c r="F177" s="55">
        <f t="shared" si="5"/>
        <v>10000</v>
      </c>
    </row>
    <row r="178" spans="1:6" ht="12.75" customHeight="1" x14ac:dyDescent="0.2">
      <c r="A178" s="23" t="s">
        <v>372</v>
      </c>
      <c r="B178" s="62" t="s">
        <v>120</v>
      </c>
      <c r="C178" s="25" t="s">
        <v>373</v>
      </c>
      <c r="D178" s="26">
        <v>24000</v>
      </c>
      <c r="E178" s="63">
        <v>14000</v>
      </c>
      <c r="F178" s="64">
        <f t="shared" si="5"/>
        <v>10000</v>
      </c>
    </row>
    <row r="179" spans="1:6" ht="12.75" customHeight="1" x14ac:dyDescent="0.2">
      <c r="A179" s="23" t="s">
        <v>186</v>
      </c>
      <c r="B179" s="62" t="s">
        <v>120</v>
      </c>
      <c r="C179" s="25" t="s">
        <v>374</v>
      </c>
      <c r="D179" s="26">
        <v>24000</v>
      </c>
      <c r="E179" s="63">
        <v>14000</v>
      </c>
      <c r="F179" s="64">
        <f t="shared" si="5"/>
        <v>10000</v>
      </c>
    </row>
    <row r="180" spans="1:6" ht="12.75" customHeight="1" x14ac:dyDescent="0.2">
      <c r="A180" s="23" t="s">
        <v>375</v>
      </c>
      <c r="B180" s="62" t="s">
        <v>120</v>
      </c>
      <c r="C180" s="25" t="s">
        <v>376</v>
      </c>
      <c r="D180" s="26">
        <v>24000</v>
      </c>
      <c r="E180" s="63">
        <v>14000</v>
      </c>
      <c r="F180" s="64">
        <f t="shared" si="5"/>
        <v>10000</v>
      </c>
    </row>
    <row r="181" spans="1:6" ht="12.75" customHeight="1" x14ac:dyDescent="0.2">
      <c r="A181" s="65" t="s">
        <v>377</v>
      </c>
      <c r="B181" s="62" t="s">
        <v>120</v>
      </c>
      <c r="C181" s="25" t="s">
        <v>378</v>
      </c>
      <c r="D181" s="26">
        <v>24000</v>
      </c>
      <c r="E181" s="63">
        <v>14000</v>
      </c>
      <c r="F181" s="64">
        <f t="shared" si="5"/>
        <v>10000</v>
      </c>
    </row>
    <row r="182" spans="1:6" ht="12.75" customHeight="1" x14ac:dyDescent="0.2">
      <c r="A182" s="23" t="s">
        <v>379</v>
      </c>
      <c r="B182" s="62" t="s">
        <v>120</v>
      </c>
      <c r="C182" s="25" t="s">
        <v>380</v>
      </c>
      <c r="D182" s="26">
        <v>24000</v>
      </c>
      <c r="E182" s="63">
        <v>14000</v>
      </c>
      <c r="F182" s="64">
        <f t="shared" si="5"/>
        <v>10000</v>
      </c>
    </row>
    <row r="183" spans="1:6" ht="12.75" customHeight="1" x14ac:dyDescent="0.2">
      <c r="A183" s="23" t="s">
        <v>381</v>
      </c>
      <c r="B183" s="62" t="s">
        <v>120</v>
      </c>
      <c r="C183" s="25" t="s">
        <v>382</v>
      </c>
      <c r="D183" s="26">
        <v>24000</v>
      </c>
      <c r="E183" s="63">
        <v>14000</v>
      </c>
      <c r="F183" s="64">
        <f t="shared" si="5"/>
        <v>10000</v>
      </c>
    </row>
    <row r="184" spans="1:6" ht="12.75" customHeight="1" x14ac:dyDescent="0.2">
      <c r="A184" s="23" t="s">
        <v>383</v>
      </c>
      <c r="B184" s="62" t="s">
        <v>120</v>
      </c>
      <c r="C184" s="25" t="s">
        <v>384</v>
      </c>
      <c r="D184" s="26">
        <v>24000</v>
      </c>
      <c r="E184" s="63">
        <v>14000</v>
      </c>
      <c r="F184" s="64">
        <f t="shared" si="5"/>
        <v>10000</v>
      </c>
    </row>
    <row r="185" spans="1:6" ht="12.75" customHeight="1" x14ac:dyDescent="0.2">
      <c r="A185" s="23" t="s">
        <v>385</v>
      </c>
      <c r="B185" s="62" t="s">
        <v>120</v>
      </c>
      <c r="C185" s="25" t="s">
        <v>386</v>
      </c>
      <c r="D185" s="26">
        <v>15000</v>
      </c>
      <c r="E185" s="63">
        <v>15000</v>
      </c>
      <c r="F185" s="64" t="str">
        <f t="shared" si="5"/>
        <v>-</v>
      </c>
    </row>
    <row r="186" spans="1:6" ht="12.75" customHeight="1" x14ac:dyDescent="0.2">
      <c r="A186" s="23" t="s">
        <v>153</v>
      </c>
      <c r="B186" s="62" t="s">
        <v>120</v>
      </c>
      <c r="C186" s="25" t="s">
        <v>387</v>
      </c>
      <c r="D186" s="26">
        <v>15000</v>
      </c>
      <c r="E186" s="63">
        <v>15000</v>
      </c>
      <c r="F186" s="64" t="str">
        <f t="shared" si="5"/>
        <v>-</v>
      </c>
    </row>
    <row r="187" spans="1:6" ht="12.75" customHeight="1" x14ac:dyDescent="0.2">
      <c r="A187" s="23" t="s">
        <v>165</v>
      </c>
      <c r="B187" s="62" t="s">
        <v>120</v>
      </c>
      <c r="C187" s="25" t="s">
        <v>388</v>
      </c>
      <c r="D187" s="26">
        <v>15000</v>
      </c>
      <c r="E187" s="63">
        <v>15000</v>
      </c>
      <c r="F187" s="64" t="str">
        <f t="shared" si="5"/>
        <v>-</v>
      </c>
    </row>
    <row r="188" spans="1:6" ht="12.75" customHeight="1" x14ac:dyDescent="0.2">
      <c r="A188" s="23" t="s">
        <v>167</v>
      </c>
      <c r="B188" s="62" t="s">
        <v>120</v>
      </c>
      <c r="C188" s="25" t="s">
        <v>389</v>
      </c>
      <c r="D188" s="26">
        <v>15000</v>
      </c>
      <c r="E188" s="63">
        <v>15000</v>
      </c>
      <c r="F188" s="64" t="str">
        <f t="shared" si="5"/>
        <v>-</v>
      </c>
    </row>
    <row r="189" spans="1:6" ht="12.75" customHeight="1" x14ac:dyDescent="0.2">
      <c r="A189" s="23" t="s">
        <v>379</v>
      </c>
      <c r="B189" s="62" t="s">
        <v>120</v>
      </c>
      <c r="C189" s="25" t="s">
        <v>390</v>
      </c>
      <c r="D189" s="26">
        <v>15000</v>
      </c>
      <c r="E189" s="63">
        <v>15000</v>
      </c>
      <c r="F189" s="64" t="str">
        <f t="shared" si="5"/>
        <v>-</v>
      </c>
    </row>
    <row r="190" spans="1:6" ht="12.75" customHeight="1" x14ac:dyDescent="0.2">
      <c r="A190" s="23" t="s">
        <v>391</v>
      </c>
      <c r="B190" s="62" t="s">
        <v>120</v>
      </c>
      <c r="C190" s="25" t="s">
        <v>392</v>
      </c>
      <c r="D190" s="26">
        <v>15000</v>
      </c>
      <c r="E190" s="63">
        <v>15000</v>
      </c>
      <c r="F190" s="64" t="str">
        <f t="shared" si="5"/>
        <v>-</v>
      </c>
    </row>
    <row r="191" spans="1:6" ht="12.75" customHeight="1" x14ac:dyDescent="0.2">
      <c r="A191" s="23" t="s">
        <v>393</v>
      </c>
      <c r="B191" s="62" t="s">
        <v>120</v>
      </c>
      <c r="C191" s="25" t="s">
        <v>394</v>
      </c>
      <c r="D191" s="26">
        <v>15000</v>
      </c>
      <c r="E191" s="63">
        <v>15000</v>
      </c>
      <c r="F191" s="64" t="str">
        <f t="shared" si="5"/>
        <v>-</v>
      </c>
    </row>
    <row r="192" spans="1:6" ht="12.75" customHeight="1" x14ac:dyDescent="0.2">
      <c r="A192" s="50" t="s">
        <v>395</v>
      </c>
      <c r="B192" s="51" t="s">
        <v>120</v>
      </c>
      <c r="C192" s="52" t="s">
        <v>396</v>
      </c>
      <c r="D192" s="53">
        <v>54100</v>
      </c>
      <c r="E192" s="54">
        <v>24870</v>
      </c>
      <c r="F192" s="55">
        <f t="shared" si="5"/>
        <v>29230</v>
      </c>
    </row>
    <row r="193" spans="1:6" ht="12.75" customHeight="1" x14ac:dyDescent="0.2">
      <c r="A193" s="23" t="s">
        <v>397</v>
      </c>
      <c r="B193" s="62" t="s">
        <v>120</v>
      </c>
      <c r="C193" s="25" t="s">
        <v>398</v>
      </c>
      <c r="D193" s="26">
        <v>54100</v>
      </c>
      <c r="E193" s="63">
        <v>24870</v>
      </c>
      <c r="F193" s="64">
        <f t="shared" si="5"/>
        <v>29230</v>
      </c>
    </row>
    <row r="194" spans="1:6" ht="12.75" customHeight="1" x14ac:dyDescent="0.2">
      <c r="A194" s="23" t="s">
        <v>358</v>
      </c>
      <c r="B194" s="62" t="s">
        <v>120</v>
      </c>
      <c r="C194" s="25" t="s">
        <v>399</v>
      </c>
      <c r="D194" s="26">
        <v>54100</v>
      </c>
      <c r="E194" s="63">
        <v>24870</v>
      </c>
      <c r="F194" s="64">
        <f t="shared" si="5"/>
        <v>29230</v>
      </c>
    </row>
    <row r="195" spans="1:6" ht="12.75" customHeight="1" x14ac:dyDescent="0.2">
      <c r="A195" s="23" t="s">
        <v>400</v>
      </c>
      <c r="B195" s="62" t="s">
        <v>120</v>
      </c>
      <c r="C195" s="25" t="s">
        <v>401</v>
      </c>
      <c r="D195" s="26">
        <v>54100</v>
      </c>
      <c r="E195" s="63">
        <v>24870</v>
      </c>
      <c r="F195" s="64">
        <f t="shared" si="5"/>
        <v>29230</v>
      </c>
    </row>
    <row r="196" spans="1:6" ht="12.75" customHeight="1" x14ac:dyDescent="0.2">
      <c r="A196" s="65" t="s">
        <v>402</v>
      </c>
      <c r="B196" s="62" t="s">
        <v>120</v>
      </c>
      <c r="C196" s="25" t="s">
        <v>403</v>
      </c>
      <c r="D196" s="26">
        <v>40100</v>
      </c>
      <c r="E196" s="63">
        <v>14880</v>
      </c>
      <c r="F196" s="64">
        <f t="shared" si="5"/>
        <v>25220</v>
      </c>
    </row>
    <row r="197" spans="1:6" ht="12.75" customHeight="1" x14ac:dyDescent="0.2">
      <c r="A197" s="23" t="s">
        <v>145</v>
      </c>
      <c r="B197" s="62" t="s">
        <v>120</v>
      </c>
      <c r="C197" s="25" t="s">
        <v>404</v>
      </c>
      <c r="D197" s="26">
        <v>31100</v>
      </c>
      <c r="E197" s="63">
        <v>14880</v>
      </c>
      <c r="F197" s="64">
        <f t="shared" si="5"/>
        <v>16220</v>
      </c>
    </row>
    <row r="198" spans="1:6" ht="12.75" customHeight="1" x14ac:dyDescent="0.2">
      <c r="A198" s="23" t="s">
        <v>147</v>
      </c>
      <c r="B198" s="62" t="s">
        <v>120</v>
      </c>
      <c r="C198" s="25" t="s">
        <v>405</v>
      </c>
      <c r="D198" s="26">
        <v>31100</v>
      </c>
      <c r="E198" s="63">
        <v>14880</v>
      </c>
      <c r="F198" s="64">
        <f t="shared" si="5"/>
        <v>16220</v>
      </c>
    </row>
    <row r="199" spans="1:6" ht="12.75" customHeight="1" x14ac:dyDescent="0.2">
      <c r="A199" s="23" t="s">
        <v>149</v>
      </c>
      <c r="B199" s="62" t="s">
        <v>120</v>
      </c>
      <c r="C199" s="25" t="s">
        <v>406</v>
      </c>
      <c r="D199" s="26">
        <v>31100</v>
      </c>
      <c r="E199" s="63">
        <v>14880</v>
      </c>
      <c r="F199" s="64">
        <f t="shared" si="5"/>
        <v>16220</v>
      </c>
    </row>
    <row r="200" spans="1:6" ht="12.75" customHeight="1" x14ac:dyDescent="0.2">
      <c r="A200" s="23" t="s">
        <v>379</v>
      </c>
      <c r="B200" s="62" t="s">
        <v>120</v>
      </c>
      <c r="C200" s="25" t="s">
        <v>407</v>
      </c>
      <c r="D200" s="26">
        <v>9000</v>
      </c>
      <c r="E200" s="63" t="s">
        <v>44</v>
      </c>
      <c r="F200" s="64">
        <f t="shared" si="5"/>
        <v>9000</v>
      </c>
    </row>
    <row r="201" spans="1:6" ht="12.75" customHeight="1" x14ac:dyDescent="0.2">
      <c r="A201" s="23" t="s">
        <v>408</v>
      </c>
      <c r="B201" s="62" t="s">
        <v>120</v>
      </c>
      <c r="C201" s="25" t="s">
        <v>409</v>
      </c>
      <c r="D201" s="26">
        <v>9000</v>
      </c>
      <c r="E201" s="63" t="s">
        <v>44</v>
      </c>
      <c r="F201" s="64">
        <f t="shared" si="5"/>
        <v>9000</v>
      </c>
    </row>
    <row r="202" spans="1:6" ht="12.75" customHeight="1" x14ac:dyDescent="0.2">
      <c r="A202" s="65" t="s">
        <v>410</v>
      </c>
      <c r="B202" s="62" t="s">
        <v>120</v>
      </c>
      <c r="C202" s="25" t="s">
        <v>411</v>
      </c>
      <c r="D202" s="26">
        <v>14000</v>
      </c>
      <c r="E202" s="63">
        <v>9990</v>
      </c>
      <c r="F202" s="64">
        <f t="shared" si="5"/>
        <v>4010</v>
      </c>
    </row>
    <row r="203" spans="1:6" ht="12.75" customHeight="1" x14ac:dyDescent="0.2">
      <c r="A203" s="23" t="s">
        <v>145</v>
      </c>
      <c r="B203" s="62" t="s">
        <v>120</v>
      </c>
      <c r="C203" s="25" t="s">
        <v>412</v>
      </c>
      <c r="D203" s="26">
        <v>14000</v>
      </c>
      <c r="E203" s="63">
        <v>9990</v>
      </c>
      <c r="F203" s="64">
        <f t="shared" si="5"/>
        <v>4010</v>
      </c>
    </row>
    <row r="204" spans="1:6" ht="12.75" customHeight="1" x14ac:dyDescent="0.2">
      <c r="A204" s="23" t="s">
        <v>147</v>
      </c>
      <c r="B204" s="62" t="s">
        <v>120</v>
      </c>
      <c r="C204" s="25" t="s">
        <v>413</v>
      </c>
      <c r="D204" s="26">
        <v>14000</v>
      </c>
      <c r="E204" s="63">
        <v>9990</v>
      </c>
      <c r="F204" s="64">
        <f t="shared" si="5"/>
        <v>4010</v>
      </c>
    </row>
    <row r="205" spans="1:6" ht="12.75" customHeight="1" x14ac:dyDescent="0.2">
      <c r="A205" s="23" t="s">
        <v>149</v>
      </c>
      <c r="B205" s="62" t="s">
        <v>120</v>
      </c>
      <c r="C205" s="25" t="s">
        <v>414</v>
      </c>
      <c r="D205" s="26">
        <v>14000</v>
      </c>
      <c r="E205" s="63">
        <v>9990</v>
      </c>
      <c r="F205" s="64">
        <f t="shared" si="5"/>
        <v>4010</v>
      </c>
    </row>
    <row r="206" spans="1:6" ht="9" customHeight="1" x14ac:dyDescent="0.2">
      <c r="A206" s="66"/>
      <c r="B206" s="67"/>
      <c r="C206" s="68"/>
      <c r="D206" s="69"/>
      <c r="E206" s="67"/>
      <c r="F206" s="67"/>
    </row>
    <row r="207" spans="1:6" ht="13.5" customHeight="1" x14ac:dyDescent="0.2">
      <c r="A207" s="70" t="s">
        <v>415</v>
      </c>
      <c r="B207" s="71" t="s">
        <v>416</v>
      </c>
      <c r="C207" s="72" t="s">
        <v>121</v>
      </c>
      <c r="D207" s="73">
        <v>-250000</v>
      </c>
      <c r="E207" s="73">
        <v>1662837.84</v>
      </c>
      <c r="F207" s="74" t="s">
        <v>417</v>
      </c>
    </row>
  </sheetData>
  <mergeCells count="7">
    <mergeCell ref="E4:E9"/>
    <mergeCell ref="F4:F9"/>
    <mergeCell ref="A2:D2"/>
    <mergeCell ref="A4:A11"/>
    <mergeCell ref="B4:B11"/>
    <mergeCell ref="C4:C9"/>
    <mergeCell ref="D4:D11"/>
  </mergeCells>
  <conditionalFormatting sqref="E14:F14 E16:F16">
    <cfRule type="cellIs" dxfId="2" priority="2" operator="equal">
      <formula>0</formula>
    </cfRule>
  </conditionalFormatting>
  <conditionalFormatting sqref="E28:F29">
    <cfRule type="cellIs" dxfId="1" priority="3" operator="equal">
      <formula>0</formula>
    </cfRule>
  </conditionalFormatting>
  <conditionalFormatting sqref="E31:F31">
    <cfRule type="cellIs" dxfId="0" priority="4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firstPageNumber="0" fitToHeight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zoomScaleNormal="100" workbookViewId="0">
      <selection activeCell="E28" sqref="E28"/>
    </sheetView>
  </sheetViews>
  <sheetFormatPr defaultRowHeight="18.75" customHeight="1" x14ac:dyDescent="0.2"/>
  <cols>
    <col min="1" max="1" width="29" customWidth="1"/>
    <col min="2" max="2" width="5.5703125" customWidth="1"/>
    <col min="3" max="3" width="25" customWidth="1"/>
    <col min="4" max="4" width="16.42578125" customWidth="1"/>
    <col min="5" max="5" width="15.42578125" customWidth="1"/>
    <col min="6" max="6" width="15.28515625" customWidth="1"/>
    <col min="257" max="257" width="29" customWidth="1"/>
    <col min="258" max="258" width="5.5703125" customWidth="1"/>
    <col min="259" max="259" width="25" customWidth="1"/>
    <col min="260" max="260" width="16.42578125" customWidth="1"/>
    <col min="261" max="261" width="15.42578125" customWidth="1"/>
    <col min="262" max="262" width="15.28515625" customWidth="1"/>
    <col min="513" max="513" width="29" customWidth="1"/>
    <col min="514" max="514" width="5.5703125" customWidth="1"/>
    <col min="515" max="515" width="25" customWidth="1"/>
    <col min="516" max="516" width="16.42578125" customWidth="1"/>
    <col min="517" max="517" width="15.42578125" customWidth="1"/>
    <col min="518" max="518" width="15.28515625" customWidth="1"/>
    <col min="769" max="769" width="29" customWidth="1"/>
    <col min="770" max="770" width="5.5703125" customWidth="1"/>
    <col min="771" max="771" width="25" customWidth="1"/>
    <col min="772" max="772" width="16.42578125" customWidth="1"/>
    <col min="773" max="773" width="15.42578125" customWidth="1"/>
    <col min="774" max="774" width="15.28515625" customWidth="1"/>
    <col min="1025" max="1025" width="29" customWidth="1"/>
    <col min="1026" max="1026" width="5.5703125" customWidth="1"/>
    <col min="1027" max="1027" width="25" customWidth="1"/>
    <col min="1028" max="1028" width="16.42578125" customWidth="1"/>
    <col min="1029" max="1029" width="15.42578125" customWidth="1"/>
    <col min="1030" max="1030" width="15.28515625" customWidth="1"/>
    <col min="1281" max="1281" width="29" customWidth="1"/>
    <col min="1282" max="1282" width="5.5703125" customWidth="1"/>
    <col min="1283" max="1283" width="25" customWidth="1"/>
    <col min="1284" max="1284" width="16.42578125" customWidth="1"/>
    <col min="1285" max="1285" width="15.42578125" customWidth="1"/>
    <col min="1286" max="1286" width="15.28515625" customWidth="1"/>
    <col min="1537" max="1537" width="29" customWidth="1"/>
    <col min="1538" max="1538" width="5.5703125" customWidth="1"/>
    <col min="1539" max="1539" width="25" customWidth="1"/>
    <col min="1540" max="1540" width="16.42578125" customWidth="1"/>
    <col min="1541" max="1541" width="15.42578125" customWidth="1"/>
    <col min="1542" max="1542" width="15.28515625" customWidth="1"/>
    <col min="1793" max="1793" width="29" customWidth="1"/>
    <col min="1794" max="1794" width="5.5703125" customWidth="1"/>
    <col min="1795" max="1795" width="25" customWidth="1"/>
    <col min="1796" max="1796" width="16.42578125" customWidth="1"/>
    <col min="1797" max="1797" width="15.42578125" customWidth="1"/>
    <col min="1798" max="1798" width="15.28515625" customWidth="1"/>
    <col min="2049" max="2049" width="29" customWidth="1"/>
    <col min="2050" max="2050" width="5.5703125" customWidth="1"/>
    <col min="2051" max="2051" width="25" customWidth="1"/>
    <col min="2052" max="2052" width="16.42578125" customWidth="1"/>
    <col min="2053" max="2053" width="15.42578125" customWidth="1"/>
    <col min="2054" max="2054" width="15.28515625" customWidth="1"/>
    <col min="2305" max="2305" width="29" customWidth="1"/>
    <col min="2306" max="2306" width="5.5703125" customWidth="1"/>
    <col min="2307" max="2307" width="25" customWidth="1"/>
    <col min="2308" max="2308" width="16.42578125" customWidth="1"/>
    <col min="2309" max="2309" width="15.42578125" customWidth="1"/>
    <col min="2310" max="2310" width="15.28515625" customWidth="1"/>
    <col min="2561" max="2561" width="29" customWidth="1"/>
    <col min="2562" max="2562" width="5.5703125" customWidth="1"/>
    <col min="2563" max="2563" width="25" customWidth="1"/>
    <col min="2564" max="2564" width="16.42578125" customWidth="1"/>
    <col min="2565" max="2565" width="15.42578125" customWidth="1"/>
    <col min="2566" max="2566" width="15.28515625" customWidth="1"/>
    <col min="2817" max="2817" width="29" customWidth="1"/>
    <col min="2818" max="2818" width="5.5703125" customWidth="1"/>
    <col min="2819" max="2819" width="25" customWidth="1"/>
    <col min="2820" max="2820" width="16.42578125" customWidth="1"/>
    <col min="2821" max="2821" width="15.42578125" customWidth="1"/>
    <col min="2822" max="2822" width="15.28515625" customWidth="1"/>
    <col min="3073" max="3073" width="29" customWidth="1"/>
    <col min="3074" max="3074" width="5.5703125" customWidth="1"/>
    <col min="3075" max="3075" width="25" customWidth="1"/>
    <col min="3076" max="3076" width="16.42578125" customWidth="1"/>
    <col min="3077" max="3077" width="15.42578125" customWidth="1"/>
    <col min="3078" max="3078" width="15.28515625" customWidth="1"/>
    <col min="3329" max="3329" width="29" customWidth="1"/>
    <col min="3330" max="3330" width="5.5703125" customWidth="1"/>
    <col min="3331" max="3331" width="25" customWidth="1"/>
    <col min="3332" max="3332" width="16.42578125" customWidth="1"/>
    <col min="3333" max="3333" width="15.42578125" customWidth="1"/>
    <col min="3334" max="3334" width="15.28515625" customWidth="1"/>
    <col min="3585" max="3585" width="29" customWidth="1"/>
    <col min="3586" max="3586" width="5.5703125" customWidth="1"/>
    <col min="3587" max="3587" width="25" customWidth="1"/>
    <col min="3588" max="3588" width="16.42578125" customWidth="1"/>
    <col min="3589" max="3589" width="15.42578125" customWidth="1"/>
    <col min="3590" max="3590" width="15.28515625" customWidth="1"/>
    <col min="3841" max="3841" width="29" customWidth="1"/>
    <col min="3842" max="3842" width="5.5703125" customWidth="1"/>
    <col min="3843" max="3843" width="25" customWidth="1"/>
    <col min="3844" max="3844" width="16.42578125" customWidth="1"/>
    <col min="3845" max="3845" width="15.42578125" customWidth="1"/>
    <col min="3846" max="3846" width="15.28515625" customWidth="1"/>
    <col min="4097" max="4097" width="29" customWidth="1"/>
    <col min="4098" max="4098" width="5.5703125" customWidth="1"/>
    <col min="4099" max="4099" width="25" customWidth="1"/>
    <col min="4100" max="4100" width="16.42578125" customWidth="1"/>
    <col min="4101" max="4101" width="15.42578125" customWidth="1"/>
    <col min="4102" max="4102" width="15.28515625" customWidth="1"/>
    <col min="4353" max="4353" width="29" customWidth="1"/>
    <col min="4354" max="4354" width="5.5703125" customWidth="1"/>
    <col min="4355" max="4355" width="25" customWidth="1"/>
    <col min="4356" max="4356" width="16.42578125" customWidth="1"/>
    <col min="4357" max="4357" width="15.42578125" customWidth="1"/>
    <col min="4358" max="4358" width="15.28515625" customWidth="1"/>
    <col min="4609" max="4609" width="29" customWidth="1"/>
    <col min="4610" max="4610" width="5.5703125" customWidth="1"/>
    <col min="4611" max="4611" width="25" customWidth="1"/>
    <col min="4612" max="4612" width="16.42578125" customWidth="1"/>
    <col min="4613" max="4613" width="15.42578125" customWidth="1"/>
    <col min="4614" max="4614" width="15.28515625" customWidth="1"/>
    <col min="4865" max="4865" width="29" customWidth="1"/>
    <col min="4866" max="4866" width="5.5703125" customWidth="1"/>
    <col min="4867" max="4867" width="25" customWidth="1"/>
    <col min="4868" max="4868" width="16.42578125" customWidth="1"/>
    <col min="4869" max="4869" width="15.42578125" customWidth="1"/>
    <col min="4870" max="4870" width="15.28515625" customWidth="1"/>
    <col min="5121" max="5121" width="29" customWidth="1"/>
    <col min="5122" max="5122" width="5.5703125" customWidth="1"/>
    <col min="5123" max="5123" width="25" customWidth="1"/>
    <col min="5124" max="5124" width="16.42578125" customWidth="1"/>
    <col min="5125" max="5125" width="15.42578125" customWidth="1"/>
    <col min="5126" max="5126" width="15.28515625" customWidth="1"/>
    <col min="5377" max="5377" width="29" customWidth="1"/>
    <col min="5378" max="5378" width="5.5703125" customWidth="1"/>
    <col min="5379" max="5379" width="25" customWidth="1"/>
    <col min="5380" max="5380" width="16.42578125" customWidth="1"/>
    <col min="5381" max="5381" width="15.42578125" customWidth="1"/>
    <col min="5382" max="5382" width="15.28515625" customWidth="1"/>
    <col min="5633" max="5633" width="29" customWidth="1"/>
    <col min="5634" max="5634" width="5.5703125" customWidth="1"/>
    <col min="5635" max="5635" width="25" customWidth="1"/>
    <col min="5636" max="5636" width="16.42578125" customWidth="1"/>
    <col min="5637" max="5637" width="15.42578125" customWidth="1"/>
    <col min="5638" max="5638" width="15.28515625" customWidth="1"/>
    <col min="5889" max="5889" width="29" customWidth="1"/>
    <col min="5890" max="5890" width="5.5703125" customWidth="1"/>
    <col min="5891" max="5891" width="25" customWidth="1"/>
    <col min="5892" max="5892" width="16.42578125" customWidth="1"/>
    <col min="5893" max="5893" width="15.42578125" customWidth="1"/>
    <col min="5894" max="5894" width="15.28515625" customWidth="1"/>
    <col min="6145" max="6145" width="29" customWidth="1"/>
    <col min="6146" max="6146" width="5.5703125" customWidth="1"/>
    <col min="6147" max="6147" width="25" customWidth="1"/>
    <col min="6148" max="6148" width="16.42578125" customWidth="1"/>
    <col min="6149" max="6149" width="15.42578125" customWidth="1"/>
    <col min="6150" max="6150" width="15.28515625" customWidth="1"/>
    <col min="6401" max="6401" width="29" customWidth="1"/>
    <col min="6402" max="6402" width="5.5703125" customWidth="1"/>
    <col min="6403" max="6403" width="25" customWidth="1"/>
    <col min="6404" max="6404" width="16.42578125" customWidth="1"/>
    <col min="6405" max="6405" width="15.42578125" customWidth="1"/>
    <col min="6406" max="6406" width="15.28515625" customWidth="1"/>
    <col min="6657" max="6657" width="29" customWidth="1"/>
    <col min="6658" max="6658" width="5.5703125" customWidth="1"/>
    <col min="6659" max="6659" width="25" customWidth="1"/>
    <col min="6660" max="6660" width="16.42578125" customWidth="1"/>
    <col min="6661" max="6661" width="15.42578125" customWidth="1"/>
    <col min="6662" max="6662" width="15.28515625" customWidth="1"/>
    <col min="6913" max="6913" width="29" customWidth="1"/>
    <col min="6914" max="6914" width="5.5703125" customWidth="1"/>
    <col min="6915" max="6915" width="25" customWidth="1"/>
    <col min="6916" max="6916" width="16.42578125" customWidth="1"/>
    <col min="6917" max="6917" width="15.42578125" customWidth="1"/>
    <col min="6918" max="6918" width="15.28515625" customWidth="1"/>
    <col min="7169" max="7169" width="29" customWidth="1"/>
    <col min="7170" max="7170" width="5.5703125" customWidth="1"/>
    <col min="7171" max="7171" width="25" customWidth="1"/>
    <col min="7172" max="7172" width="16.42578125" customWidth="1"/>
    <col min="7173" max="7173" width="15.42578125" customWidth="1"/>
    <col min="7174" max="7174" width="15.28515625" customWidth="1"/>
    <col min="7425" max="7425" width="29" customWidth="1"/>
    <col min="7426" max="7426" width="5.5703125" customWidth="1"/>
    <col min="7427" max="7427" width="25" customWidth="1"/>
    <col min="7428" max="7428" width="16.42578125" customWidth="1"/>
    <col min="7429" max="7429" width="15.42578125" customWidth="1"/>
    <col min="7430" max="7430" width="15.28515625" customWidth="1"/>
    <col min="7681" max="7681" width="29" customWidth="1"/>
    <col min="7682" max="7682" width="5.5703125" customWidth="1"/>
    <col min="7683" max="7683" width="25" customWidth="1"/>
    <col min="7684" max="7684" width="16.42578125" customWidth="1"/>
    <col min="7685" max="7685" width="15.42578125" customWidth="1"/>
    <col min="7686" max="7686" width="15.28515625" customWidth="1"/>
    <col min="7937" max="7937" width="29" customWidth="1"/>
    <col min="7938" max="7938" width="5.5703125" customWidth="1"/>
    <col min="7939" max="7939" width="25" customWidth="1"/>
    <col min="7940" max="7940" width="16.42578125" customWidth="1"/>
    <col min="7941" max="7941" width="15.42578125" customWidth="1"/>
    <col min="7942" max="7942" width="15.28515625" customWidth="1"/>
    <col min="8193" max="8193" width="29" customWidth="1"/>
    <col min="8194" max="8194" width="5.5703125" customWidth="1"/>
    <col min="8195" max="8195" width="25" customWidth="1"/>
    <col min="8196" max="8196" width="16.42578125" customWidth="1"/>
    <col min="8197" max="8197" width="15.42578125" customWidth="1"/>
    <col min="8198" max="8198" width="15.28515625" customWidth="1"/>
    <col min="8449" max="8449" width="29" customWidth="1"/>
    <col min="8450" max="8450" width="5.5703125" customWidth="1"/>
    <col min="8451" max="8451" width="25" customWidth="1"/>
    <col min="8452" max="8452" width="16.42578125" customWidth="1"/>
    <col min="8453" max="8453" width="15.42578125" customWidth="1"/>
    <col min="8454" max="8454" width="15.28515625" customWidth="1"/>
    <col min="8705" max="8705" width="29" customWidth="1"/>
    <col min="8706" max="8706" width="5.5703125" customWidth="1"/>
    <col min="8707" max="8707" width="25" customWidth="1"/>
    <col min="8708" max="8708" width="16.42578125" customWidth="1"/>
    <col min="8709" max="8709" width="15.42578125" customWidth="1"/>
    <col min="8710" max="8710" width="15.28515625" customWidth="1"/>
    <col min="8961" max="8961" width="29" customWidth="1"/>
    <col min="8962" max="8962" width="5.5703125" customWidth="1"/>
    <col min="8963" max="8963" width="25" customWidth="1"/>
    <col min="8964" max="8964" width="16.42578125" customWidth="1"/>
    <col min="8965" max="8965" width="15.42578125" customWidth="1"/>
    <col min="8966" max="8966" width="15.28515625" customWidth="1"/>
    <col min="9217" max="9217" width="29" customWidth="1"/>
    <col min="9218" max="9218" width="5.5703125" customWidth="1"/>
    <col min="9219" max="9219" width="25" customWidth="1"/>
    <col min="9220" max="9220" width="16.42578125" customWidth="1"/>
    <col min="9221" max="9221" width="15.42578125" customWidth="1"/>
    <col min="9222" max="9222" width="15.28515625" customWidth="1"/>
    <col min="9473" max="9473" width="29" customWidth="1"/>
    <col min="9474" max="9474" width="5.5703125" customWidth="1"/>
    <col min="9475" max="9475" width="25" customWidth="1"/>
    <col min="9476" max="9476" width="16.42578125" customWidth="1"/>
    <col min="9477" max="9477" width="15.42578125" customWidth="1"/>
    <col min="9478" max="9478" width="15.28515625" customWidth="1"/>
    <col min="9729" max="9729" width="29" customWidth="1"/>
    <col min="9730" max="9730" width="5.5703125" customWidth="1"/>
    <col min="9731" max="9731" width="25" customWidth="1"/>
    <col min="9732" max="9732" width="16.42578125" customWidth="1"/>
    <col min="9733" max="9733" width="15.42578125" customWidth="1"/>
    <col min="9734" max="9734" width="15.28515625" customWidth="1"/>
    <col min="9985" max="9985" width="29" customWidth="1"/>
    <col min="9986" max="9986" width="5.5703125" customWidth="1"/>
    <col min="9987" max="9987" width="25" customWidth="1"/>
    <col min="9988" max="9988" width="16.42578125" customWidth="1"/>
    <col min="9989" max="9989" width="15.42578125" customWidth="1"/>
    <col min="9990" max="9990" width="15.28515625" customWidth="1"/>
    <col min="10241" max="10241" width="29" customWidth="1"/>
    <col min="10242" max="10242" width="5.5703125" customWidth="1"/>
    <col min="10243" max="10243" width="25" customWidth="1"/>
    <col min="10244" max="10244" width="16.42578125" customWidth="1"/>
    <col min="10245" max="10245" width="15.42578125" customWidth="1"/>
    <col min="10246" max="10246" width="15.28515625" customWidth="1"/>
    <col min="10497" max="10497" width="29" customWidth="1"/>
    <col min="10498" max="10498" width="5.5703125" customWidth="1"/>
    <col min="10499" max="10499" width="25" customWidth="1"/>
    <col min="10500" max="10500" width="16.42578125" customWidth="1"/>
    <col min="10501" max="10501" width="15.42578125" customWidth="1"/>
    <col min="10502" max="10502" width="15.28515625" customWidth="1"/>
    <col min="10753" max="10753" width="29" customWidth="1"/>
    <col min="10754" max="10754" width="5.5703125" customWidth="1"/>
    <col min="10755" max="10755" width="25" customWidth="1"/>
    <col min="10756" max="10756" width="16.42578125" customWidth="1"/>
    <col min="10757" max="10757" width="15.42578125" customWidth="1"/>
    <col min="10758" max="10758" width="15.28515625" customWidth="1"/>
    <col min="11009" max="11009" width="29" customWidth="1"/>
    <col min="11010" max="11010" width="5.5703125" customWidth="1"/>
    <col min="11011" max="11011" width="25" customWidth="1"/>
    <col min="11012" max="11012" width="16.42578125" customWidth="1"/>
    <col min="11013" max="11013" width="15.42578125" customWidth="1"/>
    <col min="11014" max="11014" width="15.28515625" customWidth="1"/>
    <col min="11265" max="11265" width="29" customWidth="1"/>
    <col min="11266" max="11266" width="5.5703125" customWidth="1"/>
    <col min="11267" max="11267" width="25" customWidth="1"/>
    <col min="11268" max="11268" width="16.42578125" customWidth="1"/>
    <col min="11269" max="11269" width="15.42578125" customWidth="1"/>
    <col min="11270" max="11270" width="15.28515625" customWidth="1"/>
    <col min="11521" max="11521" width="29" customWidth="1"/>
    <col min="11522" max="11522" width="5.5703125" customWidth="1"/>
    <col min="11523" max="11523" width="25" customWidth="1"/>
    <col min="11524" max="11524" width="16.42578125" customWidth="1"/>
    <col min="11525" max="11525" width="15.42578125" customWidth="1"/>
    <col min="11526" max="11526" width="15.28515625" customWidth="1"/>
    <col min="11777" max="11777" width="29" customWidth="1"/>
    <col min="11778" max="11778" width="5.5703125" customWidth="1"/>
    <col min="11779" max="11779" width="25" customWidth="1"/>
    <col min="11780" max="11780" width="16.42578125" customWidth="1"/>
    <col min="11781" max="11781" width="15.42578125" customWidth="1"/>
    <col min="11782" max="11782" width="15.28515625" customWidth="1"/>
    <col min="12033" max="12033" width="29" customWidth="1"/>
    <col min="12034" max="12034" width="5.5703125" customWidth="1"/>
    <col min="12035" max="12035" width="25" customWidth="1"/>
    <col min="12036" max="12036" width="16.42578125" customWidth="1"/>
    <col min="12037" max="12037" width="15.42578125" customWidth="1"/>
    <col min="12038" max="12038" width="15.28515625" customWidth="1"/>
    <col min="12289" max="12289" width="29" customWidth="1"/>
    <col min="12290" max="12290" width="5.5703125" customWidth="1"/>
    <col min="12291" max="12291" width="25" customWidth="1"/>
    <col min="12292" max="12292" width="16.42578125" customWidth="1"/>
    <col min="12293" max="12293" width="15.42578125" customWidth="1"/>
    <col min="12294" max="12294" width="15.28515625" customWidth="1"/>
    <col min="12545" max="12545" width="29" customWidth="1"/>
    <col min="12546" max="12546" width="5.5703125" customWidth="1"/>
    <col min="12547" max="12547" width="25" customWidth="1"/>
    <col min="12548" max="12548" width="16.42578125" customWidth="1"/>
    <col min="12549" max="12549" width="15.42578125" customWidth="1"/>
    <col min="12550" max="12550" width="15.28515625" customWidth="1"/>
    <col min="12801" max="12801" width="29" customWidth="1"/>
    <col min="12802" max="12802" width="5.5703125" customWidth="1"/>
    <col min="12803" max="12803" width="25" customWidth="1"/>
    <col min="12804" max="12804" width="16.42578125" customWidth="1"/>
    <col min="12805" max="12805" width="15.42578125" customWidth="1"/>
    <col min="12806" max="12806" width="15.28515625" customWidth="1"/>
    <col min="13057" max="13057" width="29" customWidth="1"/>
    <col min="13058" max="13058" width="5.5703125" customWidth="1"/>
    <col min="13059" max="13059" width="25" customWidth="1"/>
    <col min="13060" max="13060" width="16.42578125" customWidth="1"/>
    <col min="13061" max="13061" width="15.42578125" customWidth="1"/>
    <col min="13062" max="13062" width="15.28515625" customWidth="1"/>
    <col min="13313" max="13313" width="29" customWidth="1"/>
    <col min="13314" max="13314" width="5.5703125" customWidth="1"/>
    <col min="13315" max="13315" width="25" customWidth="1"/>
    <col min="13316" max="13316" width="16.42578125" customWidth="1"/>
    <col min="13317" max="13317" width="15.42578125" customWidth="1"/>
    <col min="13318" max="13318" width="15.28515625" customWidth="1"/>
    <col min="13569" max="13569" width="29" customWidth="1"/>
    <col min="13570" max="13570" width="5.5703125" customWidth="1"/>
    <col min="13571" max="13571" width="25" customWidth="1"/>
    <col min="13572" max="13572" width="16.42578125" customWidth="1"/>
    <col min="13573" max="13573" width="15.42578125" customWidth="1"/>
    <col min="13574" max="13574" width="15.28515625" customWidth="1"/>
    <col min="13825" max="13825" width="29" customWidth="1"/>
    <col min="13826" max="13826" width="5.5703125" customWidth="1"/>
    <col min="13827" max="13827" width="25" customWidth="1"/>
    <col min="13828" max="13828" width="16.42578125" customWidth="1"/>
    <col min="13829" max="13829" width="15.42578125" customWidth="1"/>
    <col min="13830" max="13830" width="15.28515625" customWidth="1"/>
    <col min="14081" max="14081" width="29" customWidth="1"/>
    <col min="14082" max="14082" width="5.5703125" customWidth="1"/>
    <col min="14083" max="14083" width="25" customWidth="1"/>
    <col min="14084" max="14084" width="16.42578125" customWidth="1"/>
    <col min="14085" max="14085" width="15.42578125" customWidth="1"/>
    <col min="14086" max="14086" width="15.28515625" customWidth="1"/>
    <col min="14337" max="14337" width="29" customWidth="1"/>
    <col min="14338" max="14338" width="5.5703125" customWidth="1"/>
    <col min="14339" max="14339" width="25" customWidth="1"/>
    <col min="14340" max="14340" width="16.42578125" customWidth="1"/>
    <col min="14341" max="14341" width="15.42578125" customWidth="1"/>
    <col min="14342" max="14342" width="15.28515625" customWidth="1"/>
    <col min="14593" max="14593" width="29" customWidth="1"/>
    <col min="14594" max="14594" width="5.5703125" customWidth="1"/>
    <col min="14595" max="14595" width="25" customWidth="1"/>
    <col min="14596" max="14596" width="16.42578125" customWidth="1"/>
    <col min="14597" max="14597" width="15.42578125" customWidth="1"/>
    <col min="14598" max="14598" width="15.28515625" customWidth="1"/>
    <col min="14849" max="14849" width="29" customWidth="1"/>
    <col min="14850" max="14850" width="5.5703125" customWidth="1"/>
    <col min="14851" max="14851" width="25" customWidth="1"/>
    <col min="14852" max="14852" width="16.42578125" customWidth="1"/>
    <col min="14853" max="14853" width="15.42578125" customWidth="1"/>
    <col min="14854" max="14854" width="15.28515625" customWidth="1"/>
    <col min="15105" max="15105" width="29" customWidth="1"/>
    <col min="15106" max="15106" width="5.5703125" customWidth="1"/>
    <col min="15107" max="15107" width="25" customWidth="1"/>
    <col min="15108" max="15108" width="16.42578125" customWidth="1"/>
    <col min="15109" max="15109" width="15.42578125" customWidth="1"/>
    <col min="15110" max="15110" width="15.28515625" customWidth="1"/>
    <col min="15361" max="15361" width="29" customWidth="1"/>
    <col min="15362" max="15362" width="5.5703125" customWidth="1"/>
    <col min="15363" max="15363" width="25" customWidth="1"/>
    <col min="15364" max="15364" width="16.42578125" customWidth="1"/>
    <col min="15365" max="15365" width="15.42578125" customWidth="1"/>
    <col min="15366" max="15366" width="15.28515625" customWidth="1"/>
    <col min="15617" max="15617" width="29" customWidth="1"/>
    <col min="15618" max="15618" width="5.5703125" customWidth="1"/>
    <col min="15619" max="15619" width="25" customWidth="1"/>
    <col min="15620" max="15620" width="16.42578125" customWidth="1"/>
    <col min="15621" max="15621" width="15.42578125" customWidth="1"/>
    <col min="15622" max="15622" width="15.28515625" customWidth="1"/>
    <col min="15873" max="15873" width="29" customWidth="1"/>
    <col min="15874" max="15874" width="5.5703125" customWidth="1"/>
    <col min="15875" max="15875" width="25" customWidth="1"/>
    <col min="15876" max="15876" width="16.42578125" customWidth="1"/>
    <col min="15877" max="15877" width="15.42578125" customWidth="1"/>
    <col min="15878" max="15878" width="15.28515625" customWidth="1"/>
    <col min="16129" max="16129" width="29" customWidth="1"/>
    <col min="16130" max="16130" width="5.5703125" customWidth="1"/>
    <col min="16131" max="16131" width="25" customWidth="1"/>
    <col min="16132" max="16132" width="16.42578125" customWidth="1"/>
    <col min="16133" max="16133" width="15.42578125" customWidth="1"/>
    <col min="16134" max="16134" width="15.28515625" customWidth="1"/>
  </cols>
  <sheetData>
    <row r="1" spans="1:6" ht="12.75" customHeight="1" x14ac:dyDescent="0.2">
      <c r="A1" s="135" t="s">
        <v>418</v>
      </c>
      <c r="B1" s="135"/>
      <c r="C1" s="135"/>
      <c r="D1" s="135"/>
      <c r="E1" s="135"/>
      <c r="F1" s="135"/>
    </row>
    <row r="2" spans="1:6" ht="15" x14ac:dyDescent="0.25">
      <c r="A2" s="136" t="s">
        <v>419</v>
      </c>
      <c r="B2" s="136"/>
      <c r="C2" s="136"/>
      <c r="D2" s="136"/>
      <c r="E2" s="136"/>
      <c r="F2" s="136"/>
    </row>
    <row r="3" spans="1:6" ht="13.5" thickBot="1" x14ac:dyDescent="0.25">
      <c r="A3" s="75"/>
      <c r="B3" s="76"/>
      <c r="C3" s="77"/>
      <c r="D3" s="78"/>
      <c r="E3" s="78"/>
      <c r="F3" s="77"/>
    </row>
    <row r="4" spans="1:6" ht="12.75" customHeight="1" x14ac:dyDescent="0.2">
      <c r="A4" s="137" t="s">
        <v>21</v>
      </c>
      <c r="B4" s="140" t="s">
        <v>22</v>
      </c>
      <c r="C4" s="143" t="s">
        <v>420</v>
      </c>
      <c r="D4" s="146" t="s">
        <v>24</v>
      </c>
      <c r="E4" s="146" t="s">
        <v>25</v>
      </c>
      <c r="F4" s="149" t="s">
        <v>26</v>
      </c>
    </row>
    <row r="5" spans="1:6" ht="12.75" customHeight="1" x14ac:dyDescent="0.2">
      <c r="A5" s="138"/>
      <c r="B5" s="141"/>
      <c r="C5" s="144"/>
      <c r="D5" s="147"/>
      <c r="E5" s="147"/>
      <c r="F5" s="150"/>
    </row>
    <row r="6" spans="1:6" ht="12.75" customHeight="1" x14ac:dyDescent="0.2">
      <c r="A6" s="138"/>
      <c r="B6" s="141"/>
      <c r="C6" s="144"/>
      <c r="D6" s="147"/>
      <c r="E6" s="147"/>
      <c r="F6" s="150"/>
    </row>
    <row r="7" spans="1:6" ht="12.75" customHeight="1" x14ac:dyDescent="0.2">
      <c r="A7" s="138"/>
      <c r="B7" s="141"/>
      <c r="C7" s="144"/>
      <c r="D7" s="147"/>
      <c r="E7" s="147"/>
      <c r="F7" s="150"/>
    </row>
    <row r="8" spans="1:6" ht="12.75" customHeight="1" x14ac:dyDescent="0.2">
      <c r="A8" s="138"/>
      <c r="B8" s="141"/>
      <c r="C8" s="144"/>
      <c r="D8" s="147"/>
      <c r="E8" s="147"/>
      <c r="F8" s="150"/>
    </row>
    <row r="9" spans="1:6" ht="12.75" customHeight="1" x14ac:dyDescent="0.2">
      <c r="A9" s="138"/>
      <c r="B9" s="141"/>
      <c r="C9" s="144"/>
      <c r="D9" s="147"/>
      <c r="E9" s="147"/>
      <c r="F9" s="150"/>
    </row>
    <row r="10" spans="1:6" ht="12.75" customHeight="1" x14ac:dyDescent="0.2">
      <c r="A10" s="139"/>
      <c r="B10" s="142"/>
      <c r="C10" s="145"/>
      <c r="D10" s="148"/>
      <c r="E10" s="148"/>
      <c r="F10" s="151"/>
    </row>
    <row r="11" spans="1:6" ht="13.5" thickBot="1" x14ac:dyDescent="0.25">
      <c r="A11" s="79">
        <v>1</v>
      </c>
      <c r="B11" s="80">
        <v>2</v>
      </c>
      <c r="C11" s="81">
        <v>3</v>
      </c>
      <c r="D11" s="82" t="s">
        <v>27</v>
      </c>
      <c r="E11" s="83" t="s">
        <v>28</v>
      </c>
      <c r="F11" s="84" t="s">
        <v>29</v>
      </c>
    </row>
    <row r="12" spans="1:6" ht="25.5" x14ac:dyDescent="0.2">
      <c r="A12" s="85" t="s">
        <v>421</v>
      </c>
      <c r="B12" s="86" t="s">
        <v>422</v>
      </c>
      <c r="C12" s="87" t="s">
        <v>121</v>
      </c>
      <c r="D12" s="88">
        <f>D18</f>
        <v>250000</v>
      </c>
      <c r="E12" s="89">
        <f>E18</f>
        <v>-1662837.8399999961</v>
      </c>
      <c r="F12" s="90">
        <f>F18</f>
        <v>-1662837.8399999961</v>
      </c>
    </row>
    <row r="13" spans="1:6" ht="12.75" x14ac:dyDescent="0.2">
      <c r="A13" s="91" t="s">
        <v>33</v>
      </c>
      <c r="B13" s="92"/>
      <c r="C13" s="93"/>
      <c r="D13" s="94"/>
      <c r="E13" s="94"/>
      <c r="F13" s="95"/>
    </row>
    <row r="14" spans="1:6" ht="25.5" x14ac:dyDescent="0.2">
      <c r="A14" s="96" t="s">
        <v>423</v>
      </c>
      <c r="B14" s="97" t="s">
        <v>424</v>
      </c>
      <c r="C14" s="98" t="s">
        <v>121</v>
      </c>
      <c r="D14" s="99" t="s">
        <v>44</v>
      </c>
      <c r="E14" s="99" t="s">
        <v>44</v>
      </c>
      <c r="F14" s="100" t="s">
        <v>44</v>
      </c>
    </row>
    <row r="15" spans="1:6" ht="12.75" x14ac:dyDescent="0.2">
      <c r="A15" s="91" t="s">
        <v>425</v>
      </c>
      <c r="B15" s="92"/>
      <c r="C15" s="93"/>
      <c r="D15" s="94"/>
      <c r="E15" s="94"/>
      <c r="F15" s="95"/>
    </row>
    <row r="16" spans="1:6" ht="25.5" x14ac:dyDescent="0.2">
      <c r="A16" s="96" t="s">
        <v>426</v>
      </c>
      <c r="B16" s="97" t="s">
        <v>427</v>
      </c>
      <c r="C16" s="98" t="s">
        <v>121</v>
      </c>
      <c r="D16" s="99" t="s">
        <v>44</v>
      </c>
      <c r="E16" s="99" t="s">
        <v>44</v>
      </c>
      <c r="F16" s="100" t="s">
        <v>44</v>
      </c>
    </row>
    <row r="17" spans="1:6" ht="12.75" x14ac:dyDescent="0.2">
      <c r="A17" s="91" t="s">
        <v>425</v>
      </c>
      <c r="B17" s="92"/>
      <c r="C17" s="93"/>
      <c r="D17" s="94"/>
      <c r="E17" s="94"/>
      <c r="F17" s="95"/>
    </row>
    <row r="18" spans="1:6" ht="12.75" x14ac:dyDescent="0.2">
      <c r="A18" s="85" t="s">
        <v>428</v>
      </c>
      <c r="B18" s="86" t="s">
        <v>429</v>
      </c>
      <c r="C18" s="87" t="s">
        <v>453</v>
      </c>
      <c r="D18" s="101">
        <f>D19</f>
        <v>250000</v>
      </c>
      <c r="E18" s="102">
        <f>E19</f>
        <v>-1662837.8399999961</v>
      </c>
      <c r="F18" s="90">
        <f>F19</f>
        <v>-1662837.8399999961</v>
      </c>
    </row>
    <row r="19" spans="1:6" ht="25.5" x14ac:dyDescent="0.2">
      <c r="A19" s="85" t="s">
        <v>430</v>
      </c>
      <c r="B19" s="86" t="s">
        <v>429</v>
      </c>
      <c r="C19" s="87" t="s">
        <v>454</v>
      </c>
      <c r="D19" s="88">
        <f>D20+D24</f>
        <v>250000</v>
      </c>
      <c r="E19" s="89">
        <f>E24+E20</f>
        <v>-1662837.8399999961</v>
      </c>
      <c r="F19" s="90">
        <f>E19</f>
        <v>-1662837.8399999961</v>
      </c>
    </row>
    <row r="20" spans="1:6" ht="25.5" x14ac:dyDescent="0.2">
      <c r="A20" s="85" t="s">
        <v>431</v>
      </c>
      <c r="B20" s="86" t="s">
        <v>432</v>
      </c>
      <c r="C20" s="87" t="s">
        <v>455</v>
      </c>
      <c r="D20" s="99">
        <v>-46476500</v>
      </c>
      <c r="E20" s="99">
        <v>-36362734.469999999</v>
      </c>
      <c r="F20" s="103" t="s">
        <v>417</v>
      </c>
    </row>
    <row r="21" spans="1:6" ht="25.5" x14ac:dyDescent="0.2">
      <c r="A21" s="85" t="s">
        <v>456</v>
      </c>
      <c r="B21" s="86" t="s">
        <v>432</v>
      </c>
      <c r="C21" s="87" t="s">
        <v>457</v>
      </c>
      <c r="D21" s="89">
        <f>D20</f>
        <v>-46476500</v>
      </c>
      <c r="E21" s="99">
        <f>E20</f>
        <v>-36362734.469999999</v>
      </c>
      <c r="F21" s="104" t="s">
        <v>417</v>
      </c>
    </row>
    <row r="22" spans="1:6" ht="25.5" x14ac:dyDescent="0.2">
      <c r="A22" s="85" t="s">
        <v>458</v>
      </c>
      <c r="B22" s="86" t="s">
        <v>432</v>
      </c>
      <c r="C22" s="87" t="s">
        <v>459</v>
      </c>
      <c r="D22" s="89">
        <f>D20</f>
        <v>-46476500</v>
      </c>
      <c r="E22" s="99">
        <f>E20</f>
        <v>-36362734.469999999</v>
      </c>
      <c r="F22" s="103" t="s">
        <v>417</v>
      </c>
    </row>
    <row r="23" spans="1:6" ht="38.25" x14ac:dyDescent="0.2">
      <c r="A23" s="105" t="s">
        <v>433</v>
      </c>
      <c r="B23" s="106" t="s">
        <v>432</v>
      </c>
      <c r="C23" s="107" t="s">
        <v>460</v>
      </c>
      <c r="D23" s="108">
        <f>D20</f>
        <v>-46476500</v>
      </c>
      <c r="E23" s="99">
        <f>E20</f>
        <v>-36362734.469999999</v>
      </c>
      <c r="F23" s="104" t="s">
        <v>417</v>
      </c>
    </row>
    <row r="24" spans="1:6" ht="25.5" x14ac:dyDescent="0.2">
      <c r="A24" s="85" t="s">
        <v>434</v>
      </c>
      <c r="B24" s="86" t="s">
        <v>435</v>
      </c>
      <c r="C24" s="87" t="s">
        <v>461</v>
      </c>
      <c r="D24" s="109">
        <v>46726500</v>
      </c>
      <c r="E24" s="109">
        <v>34699896.630000003</v>
      </c>
      <c r="F24" s="103" t="s">
        <v>417</v>
      </c>
    </row>
    <row r="25" spans="1:6" ht="25.5" x14ac:dyDescent="0.2">
      <c r="A25" s="85" t="s">
        <v>462</v>
      </c>
      <c r="B25" s="86" t="s">
        <v>435</v>
      </c>
      <c r="C25" s="87" t="s">
        <v>463</v>
      </c>
      <c r="D25" s="109">
        <f>D24</f>
        <v>46726500</v>
      </c>
      <c r="E25" s="109">
        <f>E24</f>
        <v>34699896.630000003</v>
      </c>
      <c r="F25" s="104" t="s">
        <v>417</v>
      </c>
    </row>
    <row r="26" spans="1:6" ht="25.5" x14ac:dyDescent="0.2">
      <c r="A26" s="85" t="s">
        <v>464</v>
      </c>
      <c r="B26" s="86" t="s">
        <v>435</v>
      </c>
      <c r="C26" s="87" t="s">
        <v>465</v>
      </c>
      <c r="D26" s="109">
        <f>D24</f>
        <v>46726500</v>
      </c>
      <c r="E26" s="109">
        <f>E24</f>
        <v>34699896.630000003</v>
      </c>
      <c r="F26" s="103" t="s">
        <v>417</v>
      </c>
    </row>
    <row r="27" spans="1:6" ht="39" thickBot="1" x14ac:dyDescent="0.25">
      <c r="A27" s="105" t="s">
        <v>436</v>
      </c>
      <c r="B27" s="106" t="s">
        <v>435</v>
      </c>
      <c r="C27" s="107" t="s">
        <v>466</v>
      </c>
      <c r="D27" s="110">
        <f>D24</f>
        <v>46726500</v>
      </c>
      <c r="E27" s="109">
        <f>E24</f>
        <v>34699896.630000003</v>
      </c>
      <c r="F27" s="104" t="s">
        <v>417</v>
      </c>
    </row>
    <row r="28" spans="1:6" ht="12.75" customHeight="1" x14ac:dyDescent="0.2">
      <c r="A28" s="111"/>
      <c r="B28" s="112"/>
      <c r="C28" s="113"/>
      <c r="D28" s="114"/>
      <c r="E28" s="114"/>
      <c r="F28" s="115"/>
    </row>
    <row r="29" spans="1:6" ht="12.75" x14ac:dyDescent="0.2">
      <c r="A29" s="116" t="s">
        <v>467</v>
      </c>
      <c r="B29" s="117"/>
      <c r="C29" s="118" t="s">
        <v>468</v>
      </c>
      <c r="D29" s="118"/>
      <c r="E29" s="118"/>
      <c r="F29" s="118"/>
    </row>
    <row r="30" spans="1:6" ht="12.75" customHeight="1" x14ac:dyDescent="0.2">
      <c r="A30" s="119" t="s">
        <v>469</v>
      </c>
      <c r="B30" s="117"/>
      <c r="C30" s="118"/>
      <c r="D30" s="118"/>
      <c r="E30" s="118"/>
      <c r="F30" s="118"/>
    </row>
    <row r="31" spans="1:6" ht="12.75" customHeight="1" x14ac:dyDescent="0.2">
      <c r="A31" s="120" t="s">
        <v>470</v>
      </c>
      <c r="B31" s="117"/>
      <c r="C31" s="118" t="s">
        <v>471</v>
      </c>
      <c r="D31" s="118"/>
      <c r="E31" s="118"/>
      <c r="F31" s="118"/>
    </row>
    <row r="32" spans="1:6" ht="12.75" customHeight="1" x14ac:dyDescent="0.2">
      <c r="A32" s="119" t="s">
        <v>472</v>
      </c>
      <c r="B32" s="117"/>
      <c r="C32" s="118"/>
      <c r="D32" s="118"/>
      <c r="E32" s="118"/>
      <c r="F32" s="118"/>
    </row>
    <row r="33" spans="1:6" ht="12.75" customHeight="1" x14ac:dyDescent="0.2">
      <c r="A33" s="119" t="s">
        <v>473</v>
      </c>
      <c r="B33" s="117"/>
      <c r="C33" s="118" t="s">
        <v>474</v>
      </c>
      <c r="D33" s="118"/>
      <c r="E33" s="118"/>
      <c r="F33" s="118"/>
    </row>
    <row r="34" spans="1:6" ht="12.75" customHeight="1" x14ac:dyDescent="0.2">
      <c r="A34" s="119" t="s">
        <v>475</v>
      </c>
      <c r="B34" s="117"/>
      <c r="C34" s="118"/>
      <c r="D34" s="118"/>
      <c r="E34" s="118"/>
      <c r="F34" s="118"/>
    </row>
    <row r="35" spans="1:6" ht="12.75" x14ac:dyDescent="0.2">
      <c r="A35" s="119"/>
      <c r="B35" s="117"/>
      <c r="C35" s="118"/>
      <c r="D35" s="118"/>
      <c r="E35" s="118"/>
      <c r="F35" s="118"/>
    </row>
    <row r="36" spans="1:6" ht="12.75" x14ac:dyDescent="0.2">
      <c r="A36" s="121" t="s">
        <v>476</v>
      </c>
      <c r="B36" s="117"/>
      <c r="C36" s="118"/>
      <c r="D36" s="118"/>
      <c r="E36" s="118"/>
      <c r="F36" s="118"/>
    </row>
    <row r="37" spans="1:6" ht="12.75" customHeight="1" x14ac:dyDescent="0.2">
      <c r="A37" s="122"/>
      <c r="B37" s="122"/>
      <c r="C37" s="122"/>
      <c r="D37" s="122"/>
      <c r="E37" s="122"/>
      <c r="F37" s="122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40:F40">
    <cfRule type="cellIs" priority="2" stopIfTrue="1" operator="equal">
      <formula>0</formula>
    </cfRule>
  </conditionalFormatting>
  <conditionalFormatting sqref="E42:F42">
    <cfRule type="cellIs" priority="3" stopIfTrue="1" operator="equal">
      <formula>0</formula>
    </cfRule>
  </conditionalFormatting>
  <conditionalFormatting sqref="E113:F113">
    <cfRule type="cellIs" priority="4" stopIfTrue="1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firstPageNumber="0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Normal="100" workbookViewId="0"/>
  </sheetViews>
  <sheetFormatPr defaultColWidth="9" defaultRowHeight="12.75" x14ac:dyDescent="0.2"/>
  <sheetData>
    <row r="1" spans="1:2" x14ac:dyDescent="0.2">
      <c r="A1" t="s">
        <v>437</v>
      </c>
      <c r="B1" t="s">
        <v>438</v>
      </c>
    </row>
    <row r="2" spans="1:2" x14ac:dyDescent="0.2">
      <c r="A2" t="s">
        <v>439</v>
      </c>
      <c r="B2" t="s">
        <v>440</v>
      </c>
    </row>
    <row r="3" spans="1:2" x14ac:dyDescent="0.2">
      <c r="A3" t="s">
        <v>441</v>
      </c>
      <c r="B3" t="s">
        <v>5</v>
      </c>
    </row>
    <row r="4" spans="1:2" x14ac:dyDescent="0.2">
      <c r="A4" t="s">
        <v>442</v>
      </c>
      <c r="B4" t="s">
        <v>443</v>
      </c>
    </row>
    <row r="5" spans="1:2" x14ac:dyDescent="0.2">
      <c r="A5" t="s">
        <v>444</v>
      </c>
      <c r="B5" t="s">
        <v>445</v>
      </c>
    </row>
    <row r="6" spans="1:2" x14ac:dyDescent="0.2">
      <c r="A6" t="s">
        <v>446</v>
      </c>
      <c r="B6" t="s">
        <v>438</v>
      </c>
    </row>
    <row r="7" spans="1:2" x14ac:dyDescent="0.2">
      <c r="A7" t="s">
        <v>447</v>
      </c>
    </row>
    <row r="8" spans="1:2" x14ac:dyDescent="0.2">
      <c r="A8" t="s">
        <v>448</v>
      </c>
    </row>
    <row r="9" spans="1:2" x14ac:dyDescent="0.2">
      <c r="A9" t="s">
        <v>449</v>
      </c>
      <c r="B9" t="s">
        <v>450</v>
      </c>
    </row>
    <row r="10" spans="1:2" x14ac:dyDescent="0.2">
      <c r="A10" t="s">
        <v>451</v>
      </c>
      <c r="B10" t="s">
        <v>11</v>
      </c>
    </row>
    <row r="11" spans="1:2" x14ac:dyDescent="0.2">
      <c r="A11" t="s">
        <v>452</v>
      </c>
      <c r="B11" t="s">
        <v>445</v>
      </c>
    </row>
  </sheetData>
  <pageMargins left="0.74791666666666701" right="0.74791666666666701" top="0.98402777777777795" bottom="0.9840277777777779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>POI HSSF rep:2.54.0.266</dc:description>
  <cp:lastModifiedBy>Admin</cp:lastModifiedBy>
  <cp:revision>0</cp:revision>
  <dcterms:created xsi:type="dcterms:W3CDTF">2022-10-05T15:51:58Z</dcterms:created>
  <dcterms:modified xsi:type="dcterms:W3CDTF">2022-11-07T08:04:48Z</dcterms:modified>
  <dc:language>ru-RU</dc:language>
</cp:coreProperties>
</file>